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1\"/>
    </mc:Choice>
  </mc:AlternateContent>
  <xr:revisionPtr revIDLastSave="0" documentId="13_ncr:1_{1D70284D-6127-4C48-B66F-D46D93BD4AC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2020" sheetId="11" r:id="rId1"/>
  </sheets>
  <definedNames>
    <definedName name="_xlnm._FilterDatabase" localSheetId="0" hidden="1">'2020'!$A$3:$G$135</definedName>
    <definedName name="_Hlk534354407" localSheetId="0">'2020'!#REF!</definedName>
    <definedName name="_Hlk534707690" localSheetId="0">'2020'!$C$54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5" i="11" l="1"/>
  <c r="G134" i="11"/>
  <c r="G133" i="11"/>
  <c r="G132" i="11"/>
  <c r="G131" i="11"/>
  <c r="G130" i="11"/>
  <c r="G129" i="11"/>
  <c r="G128" i="11"/>
  <c r="G127" i="11" s="1"/>
  <c r="G126" i="11"/>
  <c r="G125" i="11"/>
  <c r="G124" i="11"/>
  <c r="G122" i="11"/>
  <c r="G121" i="11"/>
  <c r="G120" i="11"/>
  <c r="G119" i="11"/>
  <c r="G118" i="11"/>
  <c r="G117" i="11"/>
  <c r="G116" i="11"/>
  <c r="G114" i="11"/>
  <c r="G113" i="11"/>
  <c r="G112" i="11"/>
  <c r="G111" i="11"/>
  <c r="G110" i="11"/>
  <c r="G109" i="11"/>
  <c r="G108" i="11"/>
  <c r="G107" i="11"/>
  <c r="G106" i="11"/>
  <c r="G105" i="11"/>
  <c r="G103" i="11"/>
  <c r="G102" i="11"/>
  <c r="G100" i="11"/>
  <c r="G99" i="11"/>
  <c r="G98" i="11"/>
  <c r="G97" i="11"/>
  <c r="G96" i="11"/>
  <c r="G95" i="11"/>
  <c r="G94" i="11"/>
  <c r="G93" i="11"/>
  <c r="G91" i="11"/>
  <c r="G90" i="11"/>
  <c r="G89" i="11"/>
  <c r="G88" i="11"/>
  <c r="G86" i="11"/>
  <c r="G85" i="11"/>
  <c r="G84" i="11"/>
  <c r="G83" i="11"/>
  <c r="G82" i="11"/>
  <c r="G81" i="11"/>
  <c r="G80" i="11"/>
  <c r="G79" i="11"/>
  <c r="G77" i="11"/>
  <c r="G76" i="11"/>
  <c r="G75" i="11"/>
  <c r="G74" i="11"/>
  <c r="G73" i="11"/>
  <c r="G72" i="11"/>
  <c r="G71" i="11"/>
  <c r="G70" i="11"/>
  <c r="G69" i="11"/>
  <c r="G68" i="11"/>
  <c r="G67" i="11"/>
  <c r="G65" i="11"/>
  <c r="G64" i="11"/>
  <c r="G63" i="11"/>
  <c r="G62" i="11"/>
  <c r="G60" i="11"/>
  <c r="G59" i="11"/>
  <c r="G58" i="11"/>
  <c r="G57" i="11"/>
  <c r="G55" i="11"/>
  <c r="G54" i="11"/>
  <c r="G53" i="11"/>
  <c r="G52" i="11"/>
  <c r="G51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101" i="11" l="1"/>
  <c r="G92" i="11" s="1"/>
  <c r="G5" i="11"/>
  <c r="G104" i="11"/>
  <c r="G20" i="11"/>
  <c r="G50" i="11"/>
  <c r="G61" i="11"/>
  <c r="G87" i="11"/>
  <c r="G78" i="11" s="1"/>
  <c r="G123" i="11"/>
  <c r="G56" i="11"/>
  <c r="G66" i="11"/>
  <c r="G115" i="11"/>
  <c r="G35" i="11"/>
  <c r="G4" i="11" l="1"/>
  <c r="G138" i="11" s="1"/>
</calcChain>
</file>

<file path=xl/sharedStrings.xml><?xml version="1.0" encoding="utf-8"?>
<sst xmlns="http://schemas.openxmlformats.org/spreadsheetml/2006/main" count="402" uniqueCount="278">
  <si>
    <t>No</t>
  </si>
  <si>
    <t>KKS</t>
  </si>
  <si>
    <t>Описание</t>
  </si>
  <si>
    <t>К-во</t>
  </si>
  <si>
    <t>Мерна
единица</t>
  </si>
  <si>
    <t>бр.</t>
  </si>
  <si>
    <t>м.</t>
  </si>
  <si>
    <r>
      <t>м</t>
    </r>
    <r>
      <rPr>
        <sz val="11"/>
        <color theme="1"/>
        <rFont val="Calibri"/>
        <family val="2"/>
        <charset val="204"/>
      </rPr>
      <t>².</t>
    </r>
  </si>
  <si>
    <t>Ч/Ч</t>
  </si>
  <si>
    <t>Технически ръководител</t>
  </si>
  <si>
    <t>Монтьор</t>
  </si>
  <si>
    <t>∑ + Допълнителни Ч/Ч</t>
  </si>
  <si>
    <t>Оксиженист</t>
  </si>
  <si>
    <t>Заварчик</t>
  </si>
  <si>
    <t>Фирма Изпълнител:
                                          /Подпис и печат/</t>
  </si>
  <si>
    <t>Участие в газова опресовка</t>
  </si>
  <si>
    <t>Провеждане на 72 часови следремонтни изпитания на съорижението</t>
  </si>
  <si>
    <t>Лого на фирмата</t>
  </si>
  <si>
    <t>30.01.01.</t>
  </si>
  <si>
    <t>30.01.01.01</t>
  </si>
  <si>
    <t>30.01.01.02</t>
  </si>
  <si>
    <t>30.01.01.03</t>
  </si>
  <si>
    <t>30.01.01.04</t>
  </si>
  <si>
    <t>30.01.01.05</t>
  </si>
  <si>
    <t>30.01.01.06</t>
  </si>
  <si>
    <t>30.01.01.07</t>
  </si>
  <si>
    <t>30.01.01.09</t>
  </si>
  <si>
    <t>30.01.02.</t>
  </si>
  <si>
    <t>30.01.02.01</t>
  </si>
  <si>
    <t>30.01.02.02</t>
  </si>
  <si>
    <t>30.01.02.03</t>
  </si>
  <si>
    <t>30.01.02.04</t>
  </si>
  <si>
    <t>30.01.02.05</t>
  </si>
  <si>
    <t>30.01.02.06</t>
  </si>
  <si>
    <t>30.01.02.07</t>
  </si>
  <si>
    <t>30.01.02.09</t>
  </si>
  <si>
    <t>30.01.03.</t>
  </si>
  <si>
    <t>30.01.03.01</t>
  </si>
  <si>
    <t>30.01.03.02</t>
  </si>
  <si>
    <t>30.01.03.03</t>
  </si>
  <si>
    <t>30.01.04.</t>
  </si>
  <si>
    <t>30.01.04.01</t>
  </si>
  <si>
    <t>30.01.04.02</t>
  </si>
  <si>
    <t>30.01.04.03</t>
  </si>
  <si>
    <t>30.01.04.04</t>
  </si>
  <si>
    <t>30.01.06.</t>
  </si>
  <si>
    <t>30.01.06.01</t>
  </si>
  <si>
    <t>30.01.06.02</t>
  </si>
  <si>
    <t>30.01.06.03</t>
  </si>
  <si>
    <t>30.01.06.04</t>
  </si>
  <si>
    <t>30.01.07.</t>
  </si>
  <si>
    <t>30.01.07.01</t>
  </si>
  <si>
    <t>30.01.07.02</t>
  </si>
  <si>
    <t>30.01.07.03</t>
  </si>
  <si>
    <t>30.01.07.04</t>
  </si>
  <si>
    <t>30.01.07.05</t>
  </si>
  <si>
    <t>30.01.07.06</t>
  </si>
  <si>
    <t>30.01.08.</t>
  </si>
  <si>
    <t>30.01.08.01</t>
  </si>
  <si>
    <t>30.01.08.02</t>
  </si>
  <si>
    <t>30.01.08.03</t>
  </si>
  <si>
    <t>30.01.08.04</t>
  </si>
  <si>
    <t>30.01.08.05</t>
  </si>
  <si>
    <t>30.01.10.</t>
  </si>
  <si>
    <t>30.01.10.01</t>
  </si>
  <si>
    <t>30.01.10.02</t>
  </si>
  <si>
    <t>30.01.10.03</t>
  </si>
  <si>
    <t>30.01.10.04</t>
  </si>
  <si>
    <t>30.01.10.06</t>
  </si>
  <si>
    <t>30.01.11.</t>
  </si>
  <si>
    <t>30.01.11.01</t>
  </si>
  <si>
    <t>30.01.11.02</t>
  </si>
  <si>
    <t>30.01.11.03</t>
  </si>
  <si>
    <t>30.01.12.</t>
  </si>
  <si>
    <t>30.01.12.01</t>
  </si>
  <si>
    <t>30.01.13.</t>
  </si>
  <si>
    <t>30HAD10</t>
  </si>
  <si>
    <t>30HAJ2&amp;</t>
  </si>
  <si>
    <t>30HAH5&amp;</t>
  </si>
  <si>
    <t>30HAH4&amp;</t>
  </si>
  <si>
    <t>30HAH3&amp;</t>
  </si>
  <si>
    <t>30HAH1&amp;</t>
  </si>
  <si>
    <t>30HAD&amp;</t>
  </si>
  <si>
    <t>30HAC2&amp;AC001</t>
  </si>
  <si>
    <t>30HAC1&amp;AC001</t>
  </si>
  <si>
    <t>30HAC1&amp;AC001_Почистване на плъзгащи опори между серпентини и балки</t>
  </si>
  <si>
    <t>30HAC1&amp;AC001_Възстановяване на  носещи елементи за зидария</t>
  </si>
  <si>
    <t>30HAC1&amp;AC001_Изрязване на контролни образци и възстановяване</t>
  </si>
  <si>
    <t>30HAC1&amp;AC001_Ремонт на щитови затвори.</t>
  </si>
  <si>
    <t>30HAC1&amp;AC001_Възстановяване на обшивка.</t>
  </si>
  <si>
    <t>30HAC1&amp;AC001_Ремонт на люкове подмяна на уплътнението</t>
  </si>
  <si>
    <t>30HAC1&amp;AC001_Отстраняване на пропуски след водна опресовка</t>
  </si>
  <si>
    <t>30HAC2&amp;AC001_EKO II /ляво и дясно/</t>
  </si>
  <si>
    <t>30HAC2&amp;AC001_Почистване на плъзгащи опори между серпентини и балки</t>
  </si>
  <si>
    <t>30HAC2&amp;AC001_Възстановяване на  носещи елементи за зидария</t>
  </si>
  <si>
    <t>30HAC2&amp;AC001_Изрязване на контролни образци и възстановяване</t>
  </si>
  <si>
    <t>30HAC2&amp;AC001_Ремонт на щитови затвори.</t>
  </si>
  <si>
    <t>30HAC2&amp;AC001_Възстановяване на обшивка.</t>
  </si>
  <si>
    <t>30HAC2&amp;AC001_Ремонт на люкове подмяна на уплътнението</t>
  </si>
  <si>
    <t>30HAC2&amp;AC001_Отстраняване на пропуски след водна опресовка</t>
  </si>
  <si>
    <t>30HAD&amp;_Пещна камера</t>
  </si>
  <si>
    <t>30HAD&amp;_Ремонт на уплътняване  люкове и гледалки</t>
  </si>
  <si>
    <t>30HAD&amp;_Подмяна на дефектни тръби L=6 m и колена</t>
  </si>
  <si>
    <t>30HAD&amp;_Отстраняване на пропуски след водна опресовка</t>
  </si>
  <si>
    <t xml:space="preserve">30HAH1&amp;_ГРЧ </t>
  </si>
  <si>
    <t>30HAH1&amp;_Възстановяване на обшивка.</t>
  </si>
  <si>
    <t>30HAH1&amp;_Ремонт на люкове, подмяна на уплътнението</t>
  </si>
  <si>
    <t>30HAH&amp;_Отстраняване на пропуски след водна опресовка</t>
  </si>
  <si>
    <t>30HAH3&amp;_КПП1 /ляво и дясно/</t>
  </si>
  <si>
    <t>30HAH3&amp;_Почистване на плъзгащи опори между серпентини и балки</t>
  </si>
  <si>
    <t>30HAH3&amp;_Възстановяване на  носещи елементи за зидария</t>
  </si>
  <si>
    <t>30HAH3&amp;_Изрязване на контролни образци и възстановяване</t>
  </si>
  <si>
    <t>30HAH3&amp;_Ремонт на щитови затвори.</t>
  </si>
  <si>
    <t>30HAH3&amp;_Възстановяване на обшивка.</t>
  </si>
  <si>
    <t>30HAH3&amp;_Ремонт на люкове подмяна на уплътнението</t>
  </si>
  <si>
    <t>30HAH3&amp;_Отстраняване на пропуски след водна опресовка</t>
  </si>
  <si>
    <t xml:space="preserve">30HAH4&amp;_ШПП </t>
  </si>
  <si>
    <t>30HAH4&amp;_Подмяна подвеска на опоро окачваща система</t>
  </si>
  <si>
    <t>30HAH4&amp;_Ремонт подвеска на опоро окачваща система</t>
  </si>
  <si>
    <t>30HAH4&amp;_Възстановяване на обшивка.</t>
  </si>
  <si>
    <t>30HAH4&amp;_Възстановяване на  носещи елементи за зидария</t>
  </si>
  <si>
    <t>30HAH4&amp;_Отстраняване на пропуски след водна опресовка</t>
  </si>
  <si>
    <t xml:space="preserve">30HAH5&amp;_КПП2 </t>
  </si>
  <si>
    <t>30HAH5&amp;_Ремонт на люкове подмяна на уплътнението(2 бр. кръгли и 2 бр. правоъгълни)</t>
  </si>
  <si>
    <t>30HAH5&amp;_Подмяна подвеска на опоро окачваща система</t>
  </si>
  <si>
    <t>30HAH5&amp;_Възстановяване на обшивка.</t>
  </si>
  <si>
    <t>30HAH5&amp;_Възстановяване на  носещи елементи за зидария</t>
  </si>
  <si>
    <t>30HAH5&amp;_Отстраняване на пропуски след водна опресовка</t>
  </si>
  <si>
    <t xml:space="preserve">30HAJ2&amp;_МПП2 </t>
  </si>
  <si>
    <t>30HAJ2&amp;_Ремонт на люкове подмяна на уплътнението</t>
  </si>
  <si>
    <t>30HAJ2&amp;_Подмяна на люкове (топла кутия)</t>
  </si>
  <si>
    <t>30HAJ2&amp;_Подмяна подвеска на опоро окачваща система</t>
  </si>
  <si>
    <t>30HAJ2&amp;_Възстановяване на обшивка.</t>
  </si>
  <si>
    <t>30HAD10_Ремонт на Барабан</t>
  </si>
  <si>
    <t>30HAD10_Отваряне на люкове на Барабан</t>
  </si>
  <si>
    <t>30HAD10_Ревизия на сепариращи колонки(циклони)</t>
  </si>
  <si>
    <t>30HAD10_Затваряне на люкове на Барабан</t>
  </si>
  <si>
    <t>30.01.07.07</t>
  </si>
  <si>
    <t>30.01.08.06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</si>
  <si>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30HA$00-PC .
Основен ремонт на Енерго Блок 3 – Нагревни повърхности
Съгласно Квалификационна система с Референтен No-125-105-13.</t>
    </r>
  </si>
  <si>
    <t>%</t>
  </si>
  <si>
    <t>Рихтовка  (Изправяне на змиевици и възтановяване на проектното разстояние между тях)</t>
  </si>
  <si>
    <t>30.01.02.10</t>
  </si>
  <si>
    <t>30.01.08.07</t>
  </si>
  <si>
    <t>30.01.10.07</t>
  </si>
  <si>
    <t>30.01.01.08</t>
  </si>
  <si>
    <t>30.01.10.05</t>
  </si>
  <si>
    <t>30.01.09.</t>
  </si>
  <si>
    <t>30.01.09.01</t>
  </si>
  <si>
    <t>30.01.09.02</t>
  </si>
  <si>
    <t>30.01.09.03</t>
  </si>
  <si>
    <t>30.01.09.04</t>
  </si>
  <si>
    <t>30.01.09.05</t>
  </si>
  <si>
    <t>30.01.09.06</t>
  </si>
  <si>
    <t>30.01.09.07</t>
  </si>
  <si>
    <t>30.01.09.08</t>
  </si>
  <si>
    <t>30HAJ1&amp;</t>
  </si>
  <si>
    <t>30HAJ1&amp;_МПП1</t>
  </si>
  <si>
    <t>30.01.14.</t>
  </si>
  <si>
    <t>30.01.15.</t>
  </si>
  <si>
    <t>30.01.16.</t>
  </si>
  <si>
    <t>30.01.17.</t>
  </si>
  <si>
    <t>30.01.19.</t>
  </si>
  <si>
    <t>30HAC1&amp;AC001_Рихтовка  (Изправяне на змиевици и възтановяване на проектното разстояние между тях)</t>
  </si>
  <si>
    <t>30HAC1&amp;AC001_Наплавка на щуцери.</t>
  </si>
  <si>
    <t>30.01.01.10</t>
  </si>
  <si>
    <t>30.01.01.11</t>
  </si>
  <si>
    <t>30HAC1&amp;AC001_Подмяна колена ф 32х4(Стомана 20)</t>
  </si>
  <si>
    <t>30.01.02.11</t>
  </si>
  <si>
    <t>30.01.02.12</t>
  </si>
  <si>
    <t>30HAC2&amp;AC001_Наплавка на щуцери.</t>
  </si>
  <si>
    <t>30HAC2&amp;AC001_Подмяна колена ф 32х4(Стомана 20)</t>
  </si>
  <si>
    <t>30HAH1&amp;_Презаваряване  на обшивка.</t>
  </si>
  <si>
    <t>30HAH3&amp;_Рихтовка  (Изправяне на змиевици и възтановяване на проектното разстояние между тях)</t>
  </si>
  <si>
    <t xml:space="preserve">30HAH4&amp;_Подмяна на колена ШПП ф32х5(12X1MF),           </t>
  </si>
  <si>
    <t>30HAH4&amp;_Подмяна на дефектни прави участъци L=6m (ставки)</t>
  </si>
  <si>
    <t>30HAH4&amp;_Подмяна на компенсатор</t>
  </si>
  <si>
    <t>30HAH4&amp;_Подмяна на компенсатор ШПП - вход дясно фронт</t>
  </si>
  <si>
    <t>30HAH4&amp;_Подмяна на компенсатор ШПП - изход дясно фронт</t>
  </si>
  <si>
    <t>30HAH4&amp;_Подмяна на компенсатор ШПП - вход ляво фронт</t>
  </si>
  <si>
    <t>30HAH4&amp;_Подмяна на компенсатор ШПП - изход ляво фронт</t>
  </si>
  <si>
    <t>30HAJ2&amp;_Подмяна на компенсатор</t>
  </si>
  <si>
    <t>30.01.08.08</t>
  </si>
  <si>
    <t>30.01.09.09</t>
  </si>
  <si>
    <t>30HAH5&amp;_Подмяна на дефектни прави участъци L=6m (ставки)</t>
  </si>
  <si>
    <t xml:space="preserve">30HAH5&amp;_Подмяна на колена КПП 2 ф32х5 или 36х7 (12X1MF),           </t>
  </si>
  <si>
    <t>30HAJ1&amp;_Почистване на плъзгащи опори между серпентини и балки</t>
  </si>
  <si>
    <t>30HAJ1&amp;_Възстановяване на  носещи елементи за зидария</t>
  </si>
  <si>
    <t>30HAJ1&amp;_Изрязване на контролни образци и възстановяване</t>
  </si>
  <si>
    <t>30HAJ1&amp;_Ремонт на щитови затвори.</t>
  </si>
  <si>
    <t>30HAJ1&amp;_Възстановяване на обшивка.</t>
  </si>
  <si>
    <t>30HAJ1&amp;_Ремонт на люкове подмяна на уплътнението</t>
  </si>
  <si>
    <t>30HAJ1&amp;_Отстраняване на пропуски след вакумна опресовка</t>
  </si>
  <si>
    <t xml:space="preserve">30HAJ1&amp;_Подмяна на колена ф42х4 (12X1MF),           </t>
  </si>
  <si>
    <t>30HAJ2&amp;_Рихтовка  (Изправяне на змиевици и възтановяване на проектното разстояние между тях)</t>
  </si>
  <si>
    <t>30HAJ2&amp;_Отстраняване на пропуски след вакумна опресовка</t>
  </si>
  <si>
    <t xml:space="preserve">30HAJ2&amp;_Подмяна на колена ф42х4 или 45х6,5 (12X1MF),           </t>
  </si>
  <si>
    <t>30.01.01.12</t>
  </si>
  <si>
    <t xml:space="preserve">30HAC1&amp;AC001_Подмяна люк ф 450 </t>
  </si>
  <si>
    <t>30.01.02.13</t>
  </si>
  <si>
    <t xml:space="preserve">Обща цена </t>
  </si>
  <si>
    <t>комп.</t>
  </si>
  <si>
    <t>30.01.05.</t>
  </si>
  <si>
    <t>30.01.05.01</t>
  </si>
  <si>
    <t>30.01.05.02</t>
  </si>
  <si>
    <t>30.01.05.03</t>
  </si>
  <si>
    <t>30.01.05.04</t>
  </si>
  <si>
    <t>30HAH2&amp;</t>
  </si>
  <si>
    <t xml:space="preserve">30HAH2&amp;_ТПП </t>
  </si>
  <si>
    <t>30.01.08.09</t>
  </si>
  <si>
    <t>30.01.08.09.01</t>
  </si>
  <si>
    <t>30.01.08.09.02</t>
  </si>
  <si>
    <t xml:space="preserve">Ед.цена </t>
  </si>
  <si>
    <t>30HAH2&amp;_Подмяна колена към колектор ТПП</t>
  </si>
  <si>
    <t>30HAH2&amp;_Подмяна тръби прав участък- L=6m</t>
  </si>
  <si>
    <t>30HAH2&amp;_Ревизия на ОПС на ТПП</t>
  </si>
  <si>
    <t>30HAH2&amp;_Отсраняване на пропуски след водна опресовка.</t>
  </si>
  <si>
    <t>30.01.18.</t>
  </si>
  <si>
    <t>30.01.01.14</t>
  </si>
  <si>
    <t>30HAC1&amp;AC001_Ремонт на уплътнение на колекторите</t>
  </si>
  <si>
    <t>30.01.01.13</t>
  </si>
  <si>
    <t>30.01.03.04</t>
  </si>
  <si>
    <t>30HAD&amp;_Възстановяване на плавници (мембрани)</t>
  </si>
  <si>
    <t>30.01.03.05</t>
  </si>
  <si>
    <t>30.01.03.06</t>
  </si>
  <si>
    <t>30HAD&amp;_Изрязване на контролни образци и възстановяване</t>
  </si>
  <si>
    <r>
      <t>30HAJ1&amp;_AC002 В</t>
    </r>
    <r>
      <rPr>
        <sz val="10"/>
        <color rgb="FF000000"/>
        <rFont val="Verdana"/>
        <family val="2"/>
        <charset val="204"/>
      </rPr>
      <t>ъзстановяване на защити против абразивно износване в малки топли кутии</t>
    </r>
    <r>
      <rPr>
        <sz val="11"/>
        <color rgb="FF000000"/>
        <rFont val="Calibri"/>
        <family val="2"/>
        <charset val="204"/>
      </rPr>
      <t>(т3.2 от техническата спецификация)</t>
    </r>
  </si>
  <si>
    <t>К-т</t>
  </si>
  <si>
    <t>30.01.02.08</t>
  </si>
  <si>
    <t>30.01.02.14</t>
  </si>
  <si>
    <r>
      <t>30HAC2&amp;AC002 В</t>
    </r>
    <r>
      <rPr>
        <sz val="10"/>
        <color rgb="FF000000"/>
        <rFont val="Verdana"/>
        <family val="2"/>
        <charset val="204"/>
      </rPr>
      <t>ъзстановяване на защити против абразивно износване в малки топли кутии</t>
    </r>
    <r>
      <rPr>
        <sz val="11"/>
        <color rgb="FF000000"/>
        <rFont val="Calibri"/>
        <family val="2"/>
        <charset val="204"/>
      </rPr>
      <t>(т3.2 от техническата спецификация)</t>
    </r>
  </si>
  <si>
    <t>30HAH3&amp;_Наплавка на щуцери.</t>
  </si>
  <si>
    <t>30.01.07.08</t>
  </si>
  <si>
    <t>30HAC1&amp;AC001_EKO I /ляво/</t>
  </si>
  <si>
    <t>30HAC1&amp;AC001_Ремонт на щитови затвори. Комплект</t>
  </si>
  <si>
    <t>30.01.03.07</t>
  </si>
  <si>
    <t>30.01.03.08</t>
  </si>
  <si>
    <t>30.01.03.09</t>
  </si>
  <si>
    <t>30.01.03.10</t>
  </si>
  <si>
    <t>30.01.03.11</t>
  </si>
  <si>
    <t>30.01.03.12</t>
  </si>
  <si>
    <t>30.01.03.13</t>
  </si>
  <si>
    <t>30.01.03.14</t>
  </si>
  <si>
    <t>30.01.04.05</t>
  </si>
  <si>
    <t>10HAC1&amp;AC001_Подмяна на износени защити по колена и прави(Ремонт на общи защити монтаж  арестори )</t>
  </si>
  <si>
    <t>30HAH3&amp;_Подмяна колена                  ф 32х5(12X1MF)</t>
  </si>
  <si>
    <t>30.01.07.09</t>
  </si>
  <si>
    <t>Рихтовка .</t>
  </si>
  <si>
    <t>30HAJ1&amp;_Подмяна на износени защити по колена и прави. Монтаж арестори</t>
  </si>
  <si>
    <t>30HAH3&amp;_Подмяна на износени защити по колена и прави монтаж арестори</t>
  </si>
  <si>
    <t>30LFN_</t>
  </si>
  <si>
    <t>30LFN_Фосфатна линия</t>
  </si>
  <si>
    <t xml:space="preserve">30LFN–Подмяна на част от фосфатна линия в зоната на барабаните (ляв и десен)  (1.4541) 12Х1МФ.    </t>
  </si>
  <si>
    <t>30HAC1&amp;AC001_Подмяна на износени защити по колена и прави(Ремонт на общи защити монтаж арестори )</t>
  </si>
  <si>
    <t>30HAC1&amp;AC001_Подмяна на износени защити по колена и прави(Ремонт на общи защити монтаж  арестори)</t>
  </si>
  <si>
    <t>30HAC1&amp;AC001_EKO I /дясно/</t>
  </si>
  <si>
    <r>
      <t>30HAC2&amp;AC002 В</t>
    </r>
    <r>
      <rPr>
        <sz val="10"/>
        <color rgb="FF000000"/>
        <rFont val="Verdana"/>
        <family val="2"/>
        <charset val="204"/>
      </rPr>
      <t>ъзстановяване на защити против абразивно износване в малки топли кутии</t>
    </r>
    <r>
      <rPr>
        <sz val="11"/>
        <color rgb="FF000000"/>
        <rFont val="Calibri"/>
        <family val="2"/>
        <charset val="204"/>
      </rPr>
      <t>(т3 от техническата спецификация)</t>
    </r>
  </si>
  <si>
    <t>30.01.07.10</t>
  </si>
  <si>
    <t>30.01.07.11</t>
  </si>
  <si>
    <t>30.01.08.09.03</t>
  </si>
  <si>
    <t>30.01.08.09.04</t>
  </si>
  <si>
    <t>30.01.09.09.01</t>
  </si>
  <si>
    <t xml:space="preserve">30HAH5&amp;_Подмяна на компенсатор КППІІ - вход </t>
  </si>
  <si>
    <t>30.01.09.09.02</t>
  </si>
  <si>
    <t xml:space="preserve">30HAH5&amp;_Подмяна на компенсатор КПП II - изход </t>
  </si>
  <si>
    <t>30.01.10.08</t>
  </si>
  <si>
    <t>30.01.10.09</t>
  </si>
  <si>
    <t>30.01.10.10</t>
  </si>
  <si>
    <t>30.01.11.04</t>
  </si>
  <si>
    <t>30.01.11.05</t>
  </si>
  <si>
    <t>30.01.11.06</t>
  </si>
  <si>
    <t>30.01.11.07</t>
  </si>
  <si>
    <t>30.01.12.02</t>
  </si>
  <si>
    <t>30.01.12.03</t>
  </si>
  <si>
    <t>30.01.13.01</t>
  </si>
  <si>
    <t>Провеждане на водна и вакуумна опресовка</t>
  </si>
  <si>
    <t>30.01.20.</t>
  </si>
  <si>
    <t>I. Група: Ремонт система на економайзера от колектор на вход котел вкл. до, но без изход изпарител, вкл. управление и спомагателни топлопреносни повърхности. Съгласно Квалификационна система с Референтен No-125-105-13. От точка 30.01.01 до точка 30.01.20.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</si>
</sst>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000000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vertical="center" wrapText="1"/>
    </xf>
    <xf numFmtId="0" fontId="0" fillId="4" borderId="0" xfId="0" applyFill="1"/>
    <xf numFmtId="0" fontId="0" fillId="4" borderId="0" xfId="0" applyFill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Protection="1"/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4" fontId="5" fillId="2" borderId="1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Protection="1"/>
    <xf numFmtId="0" fontId="4" fillId="0" borderId="1" xfId="0" applyFont="1" applyBorder="1" applyAlignment="1" applyProtection="1">
      <alignment vertical="center" wrapText="1"/>
    </xf>
    <xf numFmtId="0" fontId="0" fillId="2" borderId="1" xfId="0" applyFill="1" applyBorder="1" applyAlignment="1">
      <alignment wrapText="1"/>
    </xf>
    <xf numFmtId="0" fontId="9" fillId="0" borderId="0" xfId="0" applyFont="1"/>
    <xf numFmtId="0" fontId="10" fillId="0" borderId="1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10" fillId="0" borderId="1" xfId="0" applyFont="1" applyBorder="1"/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9" fontId="1" fillId="2" borderId="9" xfId="0" applyNumberFormat="1" applyFont="1" applyFill="1" applyBorder="1" applyProtection="1"/>
    <xf numFmtId="0" fontId="2" fillId="2" borderId="1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Protection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wrapText="1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 applyProtection="1">
      <alignment wrapText="1"/>
    </xf>
    <xf numFmtId="0" fontId="0" fillId="0" borderId="10" xfId="0" applyBorder="1"/>
    <xf numFmtId="0" fontId="10" fillId="0" borderId="10" xfId="0" applyFont="1" applyBorder="1" applyAlignment="1">
      <alignment wrapText="1"/>
    </xf>
    <xf numFmtId="0" fontId="1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2" borderId="10" xfId="0" applyFont="1" applyFill="1" applyBorder="1"/>
    <xf numFmtId="0" fontId="1" fillId="2" borderId="10" xfId="0" applyFont="1" applyFill="1" applyBorder="1" applyAlignment="1">
      <alignment wrapText="1"/>
    </xf>
    <xf numFmtId="0" fontId="5" fillId="2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3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0" borderId="1" xfId="0" applyNumberFormat="1" applyFont="1" applyFill="1" applyBorder="1" applyAlignment="1">
      <alignment vertical="center"/>
    </xf>
    <xf numFmtId="164" fontId="2" fillId="2" borderId="2" xfId="0" applyNumberFormat="1" applyFont="1" applyFill="1" applyBorder="1" applyAlignment="1" applyProtection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4" fontId="1" fillId="2" borderId="10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164" fontId="4" fillId="2" borderId="4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1" fillId="3" borderId="1" xfId="0" applyNumberFormat="1" applyFont="1" applyFill="1" applyBorder="1" applyAlignment="1" applyProtection="1"/>
    <xf numFmtId="164" fontId="0" fillId="0" borderId="0" xfId="0" applyNumberFormat="1" applyAlignment="1"/>
    <xf numFmtId="164" fontId="0" fillId="4" borderId="0" xfId="0" applyNumberFormat="1" applyFill="1" applyAlignment="1"/>
    <xf numFmtId="164" fontId="0" fillId="0" borderId="0" xfId="0" applyNumberFormat="1" applyAlignment="1">
      <alignment vertical="center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0" fillId="4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CA56B-B010-494F-90B9-934F4D56B3D5}">
  <dimension ref="A1:I144"/>
  <sheetViews>
    <sheetView tabSelected="1" topLeftCell="A10" workbookViewId="0">
      <selection activeCell="F17" sqref="F17:F18"/>
    </sheetView>
  </sheetViews>
  <sheetFormatPr defaultRowHeight="14.5" x14ac:dyDescent="0.35"/>
  <cols>
    <col min="1" max="1" width="13.1796875" style="6" customWidth="1"/>
    <col min="2" max="2" width="18.54296875" customWidth="1"/>
    <col min="3" max="3" width="45.7265625" customWidth="1"/>
    <col min="4" max="4" width="10.54296875" style="11" customWidth="1"/>
    <col min="5" max="5" width="11.36328125" style="11" customWidth="1"/>
    <col min="6" max="6" width="10.90625" style="11" customWidth="1"/>
    <col min="7" max="7" width="14.81640625" style="117" customWidth="1"/>
    <col min="8" max="9" width="8.7265625" style="118"/>
  </cols>
  <sheetData>
    <row r="1" spans="1:9" s="118" customFormat="1" ht="48" customHeight="1" x14ac:dyDescent="0.35">
      <c r="A1" s="94" t="s">
        <v>17</v>
      </c>
      <c r="B1" s="94"/>
      <c r="C1" s="94"/>
      <c r="D1" s="94"/>
      <c r="E1" s="94"/>
      <c r="F1" s="94"/>
      <c r="G1" s="94"/>
    </row>
    <row r="2" spans="1:9" s="118" customFormat="1" ht="72" customHeight="1" x14ac:dyDescent="0.35">
      <c r="A2" s="95" t="s">
        <v>139</v>
      </c>
      <c r="B2" s="96"/>
      <c r="C2" s="96"/>
      <c r="D2" s="96"/>
      <c r="E2" s="96"/>
      <c r="F2" s="96"/>
      <c r="G2" s="96"/>
    </row>
    <row r="3" spans="1:9" s="4" customFormat="1" ht="29" x14ac:dyDescent="0.35">
      <c r="A3" s="7" t="s">
        <v>0</v>
      </c>
      <c r="B3" s="2" t="s">
        <v>1</v>
      </c>
      <c r="C3" s="3" t="s">
        <v>2</v>
      </c>
      <c r="D3" s="10" t="s">
        <v>3</v>
      </c>
      <c r="E3" s="26" t="s">
        <v>4</v>
      </c>
      <c r="F3" s="55" t="s">
        <v>212</v>
      </c>
      <c r="G3" s="102" t="s">
        <v>200</v>
      </c>
      <c r="H3" s="119"/>
      <c r="I3" s="119"/>
    </row>
    <row r="4" spans="1:9" s="4" customFormat="1" ht="87" x14ac:dyDescent="0.35">
      <c r="A4" s="12"/>
      <c r="B4" s="13"/>
      <c r="C4" s="14" t="s">
        <v>277</v>
      </c>
      <c r="D4" s="15"/>
      <c r="E4" s="15"/>
      <c r="F4" s="15"/>
      <c r="G4" s="103">
        <f>G5+G35+G50+G56+G61+G66+G78+G92+G104+G115+G123+G127+G20</f>
        <v>0</v>
      </c>
      <c r="H4" s="119"/>
      <c r="I4" s="119"/>
    </row>
    <row r="5" spans="1:9" s="5" customFormat="1" x14ac:dyDescent="0.35">
      <c r="A5" s="27" t="s">
        <v>18</v>
      </c>
      <c r="B5" s="28" t="s">
        <v>84</v>
      </c>
      <c r="C5" s="28" t="s">
        <v>233</v>
      </c>
      <c r="D5" s="49"/>
      <c r="E5" s="49"/>
      <c r="F5" s="49"/>
      <c r="G5" s="104">
        <f>SUM(G6:G19)</f>
        <v>0</v>
      </c>
      <c r="H5" s="120"/>
      <c r="I5" s="120"/>
    </row>
    <row r="6" spans="1:9" ht="29" x14ac:dyDescent="0.35">
      <c r="A6" s="8" t="s">
        <v>19</v>
      </c>
      <c r="B6" s="8"/>
      <c r="C6" s="9" t="s">
        <v>85</v>
      </c>
      <c r="D6" s="63">
        <v>8</v>
      </c>
      <c r="E6" s="47" t="s">
        <v>5</v>
      </c>
      <c r="F6" s="93"/>
      <c r="G6" s="105">
        <f>D6*F6</f>
        <v>0</v>
      </c>
    </row>
    <row r="7" spans="1:9" ht="29" x14ac:dyDescent="0.35">
      <c r="A7" s="8" t="s">
        <v>20</v>
      </c>
      <c r="B7" s="8"/>
      <c r="C7" s="9" t="s">
        <v>86</v>
      </c>
      <c r="D7" s="63">
        <v>1</v>
      </c>
      <c r="E7" s="47" t="s">
        <v>6</v>
      </c>
      <c r="F7" s="93"/>
      <c r="G7" s="105">
        <f t="shared" ref="G7:G19" si="0">D7*F7</f>
        <v>0</v>
      </c>
    </row>
    <row r="8" spans="1:9" ht="29" x14ac:dyDescent="0.35">
      <c r="A8" s="8" t="s">
        <v>21</v>
      </c>
      <c r="B8" s="8"/>
      <c r="C8" s="9" t="s">
        <v>87</v>
      </c>
      <c r="D8" s="63">
        <v>4</v>
      </c>
      <c r="E8" s="47" t="s">
        <v>5</v>
      </c>
      <c r="F8" s="93"/>
      <c r="G8" s="105">
        <f t="shared" si="0"/>
        <v>0</v>
      </c>
    </row>
    <row r="9" spans="1:9" ht="43.5" x14ac:dyDescent="0.35">
      <c r="A9" s="8" t="s">
        <v>22</v>
      </c>
      <c r="B9" s="72"/>
      <c r="C9" s="73" t="s">
        <v>244</v>
      </c>
      <c r="D9" s="74">
        <v>100</v>
      </c>
      <c r="E9" s="75" t="s">
        <v>140</v>
      </c>
      <c r="F9" s="93"/>
      <c r="G9" s="105">
        <f t="shared" si="0"/>
        <v>0</v>
      </c>
    </row>
    <row r="10" spans="1:9" ht="29" x14ac:dyDescent="0.35">
      <c r="A10" s="8" t="s">
        <v>23</v>
      </c>
      <c r="B10" s="8"/>
      <c r="C10" s="9" t="s">
        <v>234</v>
      </c>
      <c r="D10" s="64">
        <v>4</v>
      </c>
      <c r="E10" s="44" t="s">
        <v>5</v>
      </c>
      <c r="F10" s="93"/>
      <c r="G10" s="105">
        <f t="shared" si="0"/>
        <v>0</v>
      </c>
    </row>
    <row r="11" spans="1:9" x14ac:dyDescent="0.35">
      <c r="A11" s="8" t="s">
        <v>24</v>
      </c>
      <c r="B11" s="8"/>
      <c r="C11" s="9" t="s">
        <v>89</v>
      </c>
      <c r="D11" s="64">
        <v>10</v>
      </c>
      <c r="E11" s="44" t="s">
        <v>7</v>
      </c>
      <c r="F11" s="93"/>
      <c r="G11" s="105">
        <f t="shared" si="0"/>
        <v>0</v>
      </c>
    </row>
    <row r="12" spans="1:9" ht="29" x14ac:dyDescent="0.35">
      <c r="A12" s="8" t="s">
        <v>25</v>
      </c>
      <c r="B12" s="8"/>
      <c r="C12" s="9" t="s">
        <v>90</v>
      </c>
      <c r="D12" s="64">
        <v>24</v>
      </c>
      <c r="E12" s="44" t="s">
        <v>5</v>
      </c>
      <c r="F12" s="93"/>
      <c r="G12" s="105">
        <f t="shared" si="0"/>
        <v>0</v>
      </c>
    </row>
    <row r="13" spans="1:9" ht="29" x14ac:dyDescent="0.35">
      <c r="A13" s="8" t="s">
        <v>145</v>
      </c>
      <c r="B13" s="8"/>
      <c r="C13" s="9" t="s">
        <v>91</v>
      </c>
      <c r="D13" s="64">
        <v>2</v>
      </c>
      <c r="E13" s="44" t="s">
        <v>5</v>
      </c>
      <c r="F13" s="93"/>
      <c r="G13" s="105">
        <f t="shared" si="0"/>
        <v>0</v>
      </c>
    </row>
    <row r="14" spans="1:9" ht="43.5" x14ac:dyDescent="0.35">
      <c r="A14" s="8" t="s">
        <v>26</v>
      </c>
      <c r="B14" s="8"/>
      <c r="C14" s="39" t="s">
        <v>163</v>
      </c>
      <c r="D14" s="63">
        <v>250</v>
      </c>
      <c r="E14" s="47" t="s">
        <v>5</v>
      </c>
      <c r="F14" s="93"/>
      <c r="G14" s="105">
        <f t="shared" si="0"/>
        <v>0</v>
      </c>
    </row>
    <row r="15" spans="1:9" x14ac:dyDescent="0.35">
      <c r="A15" s="8" t="s">
        <v>165</v>
      </c>
      <c r="B15" s="70"/>
      <c r="C15" s="39" t="s">
        <v>198</v>
      </c>
      <c r="D15" s="63">
        <v>2</v>
      </c>
      <c r="E15" s="47" t="s">
        <v>5</v>
      </c>
      <c r="F15" s="93"/>
      <c r="G15" s="106">
        <f t="shared" si="0"/>
        <v>0</v>
      </c>
    </row>
    <row r="16" spans="1:9" x14ac:dyDescent="0.35">
      <c r="A16" s="8" t="s">
        <v>166</v>
      </c>
      <c r="B16" s="70"/>
      <c r="C16" s="39" t="s">
        <v>164</v>
      </c>
      <c r="D16" s="63">
        <v>5</v>
      </c>
      <c r="E16" s="47" t="s">
        <v>5</v>
      </c>
      <c r="F16" s="93"/>
      <c r="G16" s="106">
        <f t="shared" si="0"/>
        <v>0</v>
      </c>
    </row>
    <row r="17" spans="1:7" ht="29" x14ac:dyDescent="0.35">
      <c r="A17" s="8" t="s">
        <v>197</v>
      </c>
      <c r="B17" s="70"/>
      <c r="C17" s="39" t="s">
        <v>167</v>
      </c>
      <c r="D17" s="63">
        <v>5</v>
      </c>
      <c r="E17" s="47" t="s">
        <v>5</v>
      </c>
      <c r="F17" s="93"/>
      <c r="G17" s="106">
        <f t="shared" si="0"/>
        <v>0</v>
      </c>
    </row>
    <row r="18" spans="1:7" ht="29" x14ac:dyDescent="0.35">
      <c r="A18" s="8" t="s">
        <v>220</v>
      </c>
      <c r="B18" s="84"/>
      <c r="C18" s="77" t="s">
        <v>219</v>
      </c>
      <c r="D18" s="78">
        <v>8</v>
      </c>
      <c r="E18" s="79" t="s">
        <v>5</v>
      </c>
      <c r="F18" s="93"/>
      <c r="G18" s="106">
        <f t="shared" si="0"/>
        <v>0</v>
      </c>
    </row>
    <row r="19" spans="1:7" ht="42.5" x14ac:dyDescent="0.35">
      <c r="A19" s="8" t="s">
        <v>218</v>
      </c>
      <c r="B19" s="90"/>
      <c r="C19" s="77" t="s">
        <v>230</v>
      </c>
      <c r="D19" s="91">
        <v>20</v>
      </c>
      <c r="E19" s="92" t="s">
        <v>140</v>
      </c>
      <c r="F19" s="93"/>
      <c r="G19" s="106">
        <f t="shared" si="0"/>
        <v>0</v>
      </c>
    </row>
    <row r="20" spans="1:7" x14ac:dyDescent="0.35">
      <c r="A20" s="27" t="s">
        <v>27</v>
      </c>
      <c r="B20" s="28" t="s">
        <v>84</v>
      </c>
      <c r="C20" s="28" t="s">
        <v>255</v>
      </c>
      <c r="D20" s="49"/>
      <c r="E20" s="49"/>
      <c r="F20" s="49"/>
      <c r="G20" s="104">
        <f>SUM(G21:G34)</f>
        <v>0</v>
      </c>
    </row>
    <row r="21" spans="1:7" ht="29" x14ac:dyDescent="0.35">
      <c r="A21" s="8" t="s">
        <v>28</v>
      </c>
      <c r="B21" s="8"/>
      <c r="C21" s="9" t="s">
        <v>85</v>
      </c>
      <c r="D21" s="63">
        <v>8</v>
      </c>
      <c r="E21" s="47" t="s">
        <v>5</v>
      </c>
      <c r="F21" s="93"/>
      <c r="G21" s="105">
        <f>D21*F21</f>
        <v>0</v>
      </c>
    </row>
    <row r="22" spans="1:7" ht="29" x14ac:dyDescent="0.35">
      <c r="A22" s="8" t="s">
        <v>29</v>
      </c>
      <c r="B22" s="8"/>
      <c r="C22" s="9" t="s">
        <v>86</v>
      </c>
      <c r="D22" s="63">
        <v>1</v>
      </c>
      <c r="E22" s="47" t="s">
        <v>6</v>
      </c>
      <c r="F22" s="93"/>
      <c r="G22" s="105">
        <f t="shared" ref="G22:G34" si="1">D22*F22</f>
        <v>0</v>
      </c>
    </row>
    <row r="23" spans="1:7" ht="29" x14ac:dyDescent="0.35">
      <c r="A23" s="8" t="s">
        <v>30</v>
      </c>
      <c r="B23" s="8"/>
      <c r="C23" s="9" t="s">
        <v>87</v>
      </c>
      <c r="D23" s="63">
        <v>4</v>
      </c>
      <c r="E23" s="47" t="s">
        <v>5</v>
      </c>
      <c r="F23" s="93"/>
      <c r="G23" s="105">
        <f t="shared" si="1"/>
        <v>0</v>
      </c>
    </row>
    <row r="24" spans="1:7" ht="43.5" x14ac:dyDescent="0.35">
      <c r="A24" s="8" t="s">
        <v>31</v>
      </c>
      <c r="B24" s="72"/>
      <c r="C24" s="73" t="s">
        <v>253</v>
      </c>
      <c r="D24" s="74">
        <v>100</v>
      </c>
      <c r="E24" s="75" t="s">
        <v>140</v>
      </c>
      <c r="F24" s="93"/>
      <c r="G24" s="105">
        <f t="shared" si="1"/>
        <v>0</v>
      </c>
    </row>
    <row r="25" spans="1:7" x14ac:dyDescent="0.35">
      <c r="A25" s="8" t="s">
        <v>32</v>
      </c>
      <c r="B25" s="8"/>
      <c r="C25" s="9" t="s">
        <v>88</v>
      </c>
      <c r="D25" s="64">
        <v>4</v>
      </c>
      <c r="E25" s="44" t="s">
        <v>5</v>
      </c>
      <c r="F25" s="93"/>
      <c r="G25" s="105">
        <f t="shared" si="1"/>
        <v>0</v>
      </c>
    </row>
    <row r="26" spans="1:7" x14ac:dyDescent="0.35">
      <c r="A26" s="8" t="s">
        <v>33</v>
      </c>
      <c r="B26" s="8"/>
      <c r="C26" s="9" t="s">
        <v>89</v>
      </c>
      <c r="D26" s="64">
        <v>10</v>
      </c>
      <c r="E26" s="44" t="s">
        <v>7</v>
      </c>
      <c r="F26" s="93"/>
      <c r="G26" s="105">
        <f t="shared" si="1"/>
        <v>0</v>
      </c>
    </row>
    <row r="27" spans="1:7" ht="29" x14ac:dyDescent="0.35">
      <c r="A27" s="8" t="s">
        <v>34</v>
      </c>
      <c r="B27" s="8"/>
      <c r="C27" s="9" t="s">
        <v>90</v>
      </c>
      <c r="D27" s="64">
        <v>24</v>
      </c>
      <c r="E27" s="44" t="s">
        <v>5</v>
      </c>
      <c r="F27" s="93"/>
      <c r="G27" s="105">
        <f t="shared" si="1"/>
        <v>0</v>
      </c>
    </row>
    <row r="28" spans="1:7" ht="29" x14ac:dyDescent="0.35">
      <c r="A28" s="8" t="s">
        <v>228</v>
      </c>
      <c r="B28" s="8"/>
      <c r="C28" s="9" t="s">
        <v>91</v>
      </c>
      <c r="D28" s="64">
        <v>2</v>
      </c>
      <c r="E28" s="44" t="s">
        <v>5</v>
      </c>
      <c r="F28" s="93"/>
      <c r="G28" s="105">
        <f t="shared" si="1"/>
        <v>0</v>
      </c>
    </row>
    <row r="29" spans="1:7" ht="43.5" x14ac:dyDescent="0.35">
      <c r="A29" s="8" t="s">
        <v>35</v>
      </c>
      <c r="B29" s="8"/>
      <c r="C29" s="39" t="s">
        <v>163</v>
      </c>
      <c r="D29" s="63">
        <v>250</v>
      </c>
      <c r="E29" s="47" t="s">
        <v>5</v>
      </c>
      <c r="F29" s="93"/>
      <c r="G29" s="105">
        <f t="shared" si="1"/>
        <v>0</v>
      </c>
    </row>
    <row r="30" spans="1:7" x14ac:dyDescent="0.35">
      <c r="A30" s="8" t="s">
        <v>142</v>
      </c>
      <c r="B30" s="70"/>
      <c r="C30" s="39" t="s">
        <v>198</v>
      </c>
      <c r="D30" s="63">
        <v>2</v>
      </c>
      <c r="E30" s="47" t="s">
        <v>5</v>
      </c>
      <c r="F30" s="93"/>
      <c r="G30" s="106">
        <f t="shared" si="1"/>
        <v>0</v>
      </c>
    </row>
    <row r="31" spans="1:7" x14ac:dyDescent="0.35">
      <c r="A31" s="8" t="s">
        <v>168</v>
      </c>
      <c r="B31" s="70"/>
      <c r="C31" s="39" t="s">
        <v>164</v>
      </c>
      <c r="D31" s="63">
        <v>5</v>
      </c>
      <c r="E31" s="47" t="s">
        <v>5</v>
      </c>
      <c r="F31" s="93"/>
      <c r="G31" s="106">
        <f t="shared" si="1"/>
        <v>0</v>
      </c>
    </row>
    <row r="32" spans="1:7" ht="29" x14ac:dyDescent="0.35">
      <c r="A32" s="8" t="s">
        <v>169</v>
      </c>
      <c r="B32" s="70"/>
      <c r="C32" s="39" t="s">
        <v>167</v>
      </c>
      <c r="D32" s="63">
        <v>5</v>
      </c>
      <c r="E32" s="47" t="s">
        <v>5</v>
      </c>
      <c r="F32" s="93"/>
      <c r="G32" s="106">
        <f t="shared" si="1"/>
        <v>0</v>
      </c>
    </row>
    <row r="33" spans="1:9" ht="29" x14ac:dyDescent="0.35">
      <c r="A33" s="8" t="s">
        <v>199</v>
      </c>
      <c r="B33" s="84"/>
      <c r="C33" s="77" t="s">
        <v>219</v>
      </c>
      <c r="D33" s="78">
        <v>8</v>
      </c>
      <c r="E33" s="79" t="s">
        <v>5</v>
      </c>
      <c r="F33" s="93"/>
      <c r="G33" s="106">
        <f t="shared" si="1"/>
        <v>0</v>
      </c>
    </row>
    <row r="34" spans="1:9" ht="42.5" x14ac:dyDescent="0.35">
      <c r="A34" s="8" t="s">
        <v>229</v>
      </c>
      <c r="B34" s="90"/>
      <c r="C34" s="77" t="s">
        <v>230</v>
      </c>
      <c r="D34" s="91">
        <v>20</v>
      </c>
      <c r="E34" s="92" t="s">
        <v>140</v>
      </c>
      <c r="F34" s="93"/>
      <c r="G34" s="106">
        <f t="shared" si="1"/>
        <v>0</v>
      </c>
    </row>
    <row r="35" spans="1:9" s="5" customFormat="1" x14ac:dyDescent="0.35">
      <c r="A35" s="80" t="s">
        <v>36</v>
      </c>
      <c r="B35" s="81" t="s">
        <v>83</v>
      </c>
      <c r="C35" s="81" t="s">
        <v>92</v>
      </c>
      <c r="D35" s="82"/>
      <c r="E35" s="83"/>
      <c r="F35" s="83"/>
      <c r="G35" s="104">
        <f>SUM(G36:G49)</f>
        <v>0</v>
      </c>
      <c r="H35" s="120"/>
      <c r="I35" s="120"/>
    </row>
    <row r="36" spans="1:9" ht="29" x14ac:dyDescent="0.35">
      <c r="A36" s="8" t="s">
        <v>37</v>
      </c>
      <c r="B36" s="8"/>
      <c r="C36" s="9" t="s">
        <v>93</v>
      </c>
      <c r="D36" s="64">
        <v>16</v>
      </c>
      <c r="E36" s="44" t="s">
        <v>5</v>
      </c>
      <c r="F36" s="93"/>
      <c r="G36" s="105">
        <f>D36*F36</f>
        <v>0</v>
      </c>
    </row>
    <row r="37" spans="1:9" ht="29" x14ac:dyDescent="0.35">
      <c r="A37" s="8" t="s">
        <v>38</v>
      </c>
      <c r="B37" s="8"/>
      <c r="C37" s="9" t="s">
        <v>94</v>
      </c>
      <c r="D37" s="64">
        <v>2</v>
      </c>
      <c r="E37" s="44" t="s">
        <v>6</v>
      </c>
      <c r="F37" s="93"/>
      <c r="G37" s="105">
        <f t="shared" ref="G37:G49" si="2">D37*F37</f>
        <v>0</v>
      </c>
    </row>
    <row r="38" spans="1:9" ht="29" x14ac:dyDescent="0.35">
      <c r="A38" s="8" t="s">
        <v>39</v>
      </c>
      <c r="B38" s="8"/>
      <c r="C38" s="9" t="s">
        <v>95</v>
      </c>
      <c r="D38" s="64">
        <v>4</v>
      </c>
      <c r="E38" s="44" t="s">
        <v>5</v>
      </c>
      <c r="F38" s="93"/>
      <c r="G38" s="105">
        <f t="shared" si="2"/>
        <v>0</v>
      </c>
    </row>
    <row r="39" spans="1:9" ht="43.5" x14ac:dyDescent="0.35">
      <c r="A39" s="8" t="s">
        <v>221</v>
      </c>
      <c r="B39" s="8"/>
      <c r="C39" s="38" t="s">
        <v>254</v>
      </c>
      <c r="D39" s="63">
        <v>100</v>
      </c>
      <c r="E39" s="47" t="s">
        <v>140</v>
      </c>
      <c r="F39" s="93"/>
      <c r="G39" s="105">
        <f t="shared" si="2"/>
        <v>0</v>
      </c>
    </row>
    <row r="40" spans="1:9" x14ac:dyDescent="0.35">
      <c r="A40" s="8" t="s">
        <v>223</v>
      </c>
      <c r="B40" s="8"/>
      <c r="C40" s="9" t="s">
        <v>96</v>
      </c>
      <c r="D40" s="64">
        <v>8</v>
      </c>
      <c r="E40" s="44" t="s">
        <v>5</v>
      </c>
      <c r="F40" s="93"/>
      <c r="G40" s="105">
        <f t="shared" si="2"/>
        <v>0</v>
      </c>
    </row>
    <row r="41" spans="1:9" x14ac:dyDescent="0.35">
      <c r="A41" s="8" t="s">
        <v>224</v>
      </c>
      <c r="B41" s="8"/>
      <c r="C41" s="9" t="s">
        <v>97</v>
      </c>
      <c r="D41" s="64">
        <v>20</v>
      </c>
      <c r="E41" s="44" t="s">
        <v>7</v>
      </c>
      <c r="F41" s="93"/>
      <c r="G41" s="105">
        <f t="shared" si="2"/>
        <v>0</v>
      </c>
    </row>
    <row r="42" spans="1:9" ht="29" x14ac:dyDescent="0.35">
      <c r="A42" s="8" t="s">
        <v>235</v>
      </c>
      <c r="B42" s="8"/>
      <c r="C42" s="9" t="s">
        <v>98</v>
      </c>
      <c r="D42" s="64">
        <v>12</v>
      </c>
      <c r="E42" s="44" t="s">
        <v>5</v>
      </c>
      <c r="F42" s="93"/>
      <c r="G42" s="105">
        <f t="shared" si="2"/>
        <v>0</v>
      </c>
    </row>
    <row r="43" spans="1:9" ht="29" x14ac:dyDescent="0.35">
      <c r="A43" s="8" t="s">
        <v>236</v>
      </c>
      <c r="B43" s="8"/>
      <c r="C43" s="9" t="s">
        <v>99</v>
      </c>
      <c r="D43" s="64">
        <v>2</v>
      </c>
      <c r="E43" s="44" t="s">
        <v>5</v>
      </c>
      <c r="F43" s="93"/>
      <c r="G43" s="105">
        <f t="shared" si="2"/>
        <v>0</v>
      </c>
    </row>
    <row r="44" spans="1:9" ht="43.5" x14ac:dyDescent="0.35">
      <c r="A44" s="8" t="s">
        <v>237</v>
      </c>
      <c r="B44" s="8"/>
      <c r="C44" s="39" t="s">
        <v>141</v>
      </c>
      <c r="D44" s="63">
        <v>450</v>
      </c>
      <c r="E44" s="47" t="s">
        <v>5</v>
      </c>
      <c r="F44" s="93"/>
      <c r="G44" s="105">
        <f t="shared" si="2"/>
        <v>0</v>
      </c>
    </row>
    <row r="45" spans="1:9" x14ac:dyDescent="0.35">
      <c r="A45" s="8" t="s">
        <v>238</v>
      </c>
      <c r="B45" s="70"/>
      <c r="C45" s="39" t="s">
        <v>198</v>
      </c>
      <c r="D45" s="63">
        <v>2</v>
      </c>
      <c r="E45" s="47" t="s">
        <v>5</v>
      </c>
      <c r="F45" s="93"/>
      <c r="G45" s="106">
        <f t="shared" si="2"/>
        <v>0</v>
      </c>
    </row>
    <row r="46" spans="1:9" x14ac:dyDescent="0.35">
      <c r="A46" s="8" t="s">
        <v>239</v>
      </c>
      <c r="B46" s="70"/>
      <c r="C46" s="39" t="s">
        <v>170</v>
      </c>
      <c r="D46" s="63">
        <v>10</v>
      </c>
      <c r="E46" s="47" t="s">
        <v>5</v>
      </c>
      <c r="F46" s="93"/>
      <c r="G46" s="106">
        <f t="shared" si="2"/>
        <v>0</v>
      </c>
    </row>
    <row r="47" spans="1:9" ht="29" x14ac:dyDescent="0.35">
      <c r="A47" s="8" t="s">
        <v>240</v>
      </c>
      <c r="B47" s="70"/>
      <c r="C47" s="39" t="s">
        <v>171</v>
      </c>
      <c r="D47" s="63">
        <v>10</v>
      </c>
      <c r="E47" s="47" t="s">
        <v>5</v>
      </c>
      <c r="F47" s="93"/>
      <c r="G47" s="106">
        <f t="shared" si="2"/>
        <v>0</v>
      </c>
    </row>
    <row r="48" spans="1:9" ht="29" x14ac:dyDescent="0.35">
      <c r="A48" s="8" t="s">
        <v>241</v>
      </c>
      <c r="B48" s="84"/>
      <c r="C48" s="77" t="s">
        <v>219</v>
      </c>
      <c r="D48" s="78">
        <v>16</v>
      </c>
      <c r="E48" s="79" t="s">
        <v>5</v>
      </c>
      <c r="F48" s="93"/>
      <c r="G48" s="106">
        <f t="shared" si="2"/>
        <v>0</v>
      </c>
    </row>
    <row r="49" spans="1:9" ht="42.5" x14ac:dyDescent="0.35">
      <c r="A49" s="8" t="s">
        <v>242</v>
      </c>
      <c r="B49" s="85"/>
      <c r="C49" s="86" t="s">
        <v>256</v>
      </c>
      <c r="D49" s="79">
        <v>4</v>
      </c>
      <c r="E49" s="79" t="s">
        <v>227</v>
      </c>
      <c r="F49" s="93"/>
      <c r="G49" s="106">
        <f t="shared" si="2"/>
        <v>0</v>
      </c>
    </row>
    <row r="50" spans="1:9" s="5" customFormat="1" x14ac:dyDescent="0.35">
      <c r="A50" s="80" t="s">
        <v>40</v>
      </c>
      <c r="B50" s="80" t="s">
        <v>82</v>
      </c>
      <c r="C50" s="81" t="s">
        <v>100</v>
      </c>
      <c r="D50" s="82"/>
      <c r="E50" s="83"/>
      <c r="F50" s="83"/>
      <c r="G50" s="107">
        <f>SUM(G51:G55)</f>
        <v>0</v>
      </c>
      <c r="H50" s="120"/>
      <c r="I50" s="120"/>
    </row>
    <row r="51" spans="1:9" ht="29" x14ac:dyDescent="0.35">
      <c r="A51" s="8" t="s">
        <v>41</v>
      </c>
      <c r="B51" s="8"/>
      <c r="C51" s="9" t="s">
        <v>101</v>
      </c>
      <c r="D51" s="64">
        <v>10</v>
      </c>
      <c r="E51" s="44" t="s">
        <v>5</v>
      </c>
      <c r="F51" s="93"/>
      <c r="G51" s="105">
        <f>D51*F51</f>
        <v>0</v>
      </c>
    </row>
    <row r="52" spans="1:9" ht="29" x14ac:dyDescent="0.35">
      <c r="A52" s="8" t="s">
        <v>42</v>
      </c>
      <c r="B52" s="8"/>
      <c r="C52" s="9" t="s">
        <v>102</v>
      </c>
      <c r="D52" s="64">
        <v>2</v>
      </c>
      <c r="E52" s="44" t="s">
        <v>5</v>
      </c>
      <c r="F52" s="93"/>
      <c r="G52" s="105">
        <f>D52*F52</f>
        <v>0</v>
      </c>
    </row>
    <row r="53" spans="1:9" s="5" customFormat="1" ht="29" x14ac:dyDescent="0.35">
      <c r="A53" s="8" t="s">
        <v>43</v>
      </c>
      <c r="B53" s="8"/>
      <c r="C53" s="9" t="s">
        <v>103</v>
      </c>
      <c r="D53" s="64">
        <v>2</v>
      </c>
      <c r="E53" s="44" t="s">
        <v>5</v>
      </c>
      <c r="F53" s="93"/>
      <c r="G53" s="105">
        <f>D53*F53</f>
        <v>0</v>
      </c>
      <c r="H53" s="120"/>
      <c r="I53" s="120"/>
    </row>
    <row r="54" spans="1:9" s="5" customFormat="1" x14ac:dyDescent="0.35">
      <c r="A54" s="8" t="s">
        <v>44</v>
      </c>
      <c r="B54" s="76"/>
      <c r="C54" s="77" t="s">
        <v>222</v>
      </c>
      <c r="D54" s="78">
        <v>30</v>
      </c>
      <c r="E54" s="79" t="s">
        <v>6</v>
      </c>
      <c r="F54" s="93"/>
      <c r="G54" s="105">
        <f t="shared" ref="G54:G55" si="3">D54*F54</f>
        <v>0</v>
      </c>
      <c r="H54" s="120"/>
      <c r="I54" s="120"/>
    </row>
    <row r="55" spans="1:9" s="5" customFormat="1" ht="29" x14ac:dyDescent="0.35">
      <c r="A55" s="8" t="s">
        <v>243</v>
      </c>
      <c r="B55" s="76"/>
      <c r="C55" s="77" t="s">
        <v>225</v>
      </c>
      <c r="D55" s="78">
        <v>4</v>
      </c>
      <c r="E55" s="79" t="s">
        <v>5</v>
      </c>
      <c r="F55" s="93"/>
      <c r="G55" s="105">
        <f t="shared" si="3"/>
        <v>0</v>
      </c>
      <c r="H55" s="120"/>
      <c r="I55" s="120"/>
    </row>
    <row r="56" spans="1:9" x14ac:dyDescent="0.35">
      <c r="A56" s="80" t="s">
        <v>202</v>
      </c>
      <c r="B56" s="80" t="s">
        <v>81</v>
      </c>
      <c r="C56" s="81" t="s">
        <v>104</v>
      </c>
      <c r="D56" s="82"/>
      <c r="E56" s="83"/>
      <c r="F56" s="83"/>
      <c r="G56" s="107">
        <f>SUM(G57:G60)</f>
        <v>0</v>
      </c>
    </row>
    <row r="57" spans="1:9" x14ac:dyDescent="0.35">
      <c r="A57" s="8" t="s">
        <v>203</v>
      </c>
      <c r="B57" s="8"/>
      <c r="C57" s="9" t="s">
        <v>105</v>
      </c>
      <c r="D57" s="63">
        <v>20</v>
      </c>
      <c r="E57" s="44" t="s">
        <v>7</v>
      </c>
      <c r="F57" s="93"/>
      <c r="G57" s="105">
        <f>D57*F57</f>
        <v>0</v>
      </c>
    </row>
    <row r="58" spans="1:9" x14ac:dyDescent="0.35">
      <c r="A58" s="8" t="s">
        <v>204</v>
      </c>
      <c r="B58" s="70"/>
      <c r="C58" s="39" t="s">
        <v>172</v>
      </c>
      <c r="D58" s="63">
        <v>30</v>
      </c>
      <c r="E58" s="47" t="s">
        <v>6</v>
      </c>
      <c r="F58" s="93"/>
      <c r="G58" s="108">
        <f>D58*F58</f>
        <v>0</v>
      </c>
    </row>
    <row r="59" spans="1:9" ht="29" x14ac:dyDescent="0.35">
      <c r="A59" s="8" t="s">
        <v>205</v>
      </c>
      <c r="B59" s="8"/>
      <c r="C59" s="9" t="s">
        <v>106</v>
      </c>
      <c r="D59" s="64">
        <v>4</v>
      </c>
      <c r="E59" s="44" t="s">
        <v>5</v>
      </c>
      <c r="F59" s="93"/>
      <c r="G59" s="105">
        <f>D59*F59</f>
        <v>0</v>
      </c>
    </row>
    <row r="60" spans="1:9" s="5" customFormat="1" ht="29" x14ac:dyDescent="0.35">
      <c r="A60" s="8" t="s">
        <v>206</v>
      </c>
      <c r="B60" s="8"/>
      <c r="C60" s="9" t="s">
        <v>107</v>
      </c>
      <c r="D60" s="64">
        <v>2</v>
      </c>
      <c r="E60" s="44" t="s">
        <v>5</v>
      </c>
      <c r="F60" s="93"/>
      <c r="G60" s="105">
        <f>D60*F60</f>
        <v>0</v>
      </c>
      <c r="H60" s="120"/>
      <c r="I60" s="120"/>
    </row>
    <row r="61" spans="1:9" s="5" customFormat="1" x14ac:dyDescent="0.35">
      <c r="A61" s="56" t="s">
        <v>45</v>
      </c>
      <c r="B61" s="56" t="s">
        <v>207</v>
      </c>
      <c r="C61" s="57" t="s">
        <v>208</v>
      </c>
      <c r="D61" s="66"/>
      <c r="E61" s="58"/>
      <c r="F61" s="58"/>
      <c r="G61" s="109">
        <f>SUM(G62:G65)</f>
        <v>0</v>
      </c>
      <c r="H61" s="120"/>
      <c r="I61" s="120"/>
    </row>
    <row r="62" spans="1:9" s="5" customFormat="1" x14ac:dyDescent="0.35">
      <c r="A62" s="34" t="s">
        <v>46</v>
      </c>
      <c r="B62" s="34"/>
      <c r="C62" s="59" t="s">
        <v>213</v>
      </c>
      <c r="D62" s="67">
        <v>5</v>
      </c>
      <c r="E62" s="61" t="s">
        <v>5</v>
      </c>
      <c r="F62" s="93"/>
      <c r="G62" s="105">
        <f>D62*F62</f>
        <v>0</v>
      </c>
      <c r="H62" s="120"/>
      <c r="I62" s="120"/>
    </row>
    <row r="63" spans="1:9" s="5" customFormat="1" x14ac:dyDescent="0.35">
      <c r="A63" s="34" t="s">
        <v>47</v>
      </c>
      <c r="B63" s="34"/>
      <c r="C63" s="59" t="s">
        <v>214</v>
      </c>
      <c r="D63" s="67">
        <v>5</v>
      </c>
      <c r="E63" s="61" t="s">
        <v>5</v>
      </c>
      <c r="F63" s="93"/>
      <c r="G63" s="105">
        <f>D63*F63</f>
        <v>0</v>
      </c>
      <c r="H63" s="120"/>
      <c r="I63" s="120"/>
    </row>
    <row r="64" spans="1:9" s="5" customFormat="1" x14ac:dyDescent="0.35">
      <c r="A64" s="34" t="s">
        <v>48</v>
      </c>
      <c r="B64" s="34"/>
      <c r="C64" s="62" t="s">
        <v>215</v>
      </c>
      <c r="D64" s="68">
        <v>1</v>
      </c>
      <c r="E64" s="61" t="s">
        <v>201</v>
      </c>
      <c r="F64" s="93"/>
      <c r="G64" s="105">
        <f>D64*F64</f>
        <v>0</v>
      </c>
      <c r="H64" s="120"/>
      <c r="I64" s="120"/>
    </row>
    <row r="65" spans="1:9" s="5" customFormat="1" ht="29" x14ac:dyDescent="0.35">
      <c r="A65" s="34" t="s">
        <v>49</v>
      </c>
      <c r="B65" s="8"/>
      <c r="C65" s="9" t="s">
        <v>216</v>
      </c>
      <c r="D65" s="64">
        <v>10</v>
      </c>
      <c r="E65" s="44" t="s">
        <v>5</v>
      </c>
      <c r="F65" s="93"/>
      <c r="G65" s="105">
        <f>D65*F65</f>
        <v>0</v>
      </c>
      <c r="H65" s="120"/>
      <c r="I65" s="120"/>
    </row>
    <row r="66" spans="1:9" x14ac:dyDescent="0.35">
      <c r="A66" s="27" t="s">
        <v>50</v>
      </c>
      <c r="B66" s="27" t="s">
        <v>80</v>
      </c>
      <c r="C66" s="28" t="s">
        <v>108</v>
      </c>
      <c r="D66" s="65"/>
      <c r="E66" s="49"/>
      <c r="F66" s="49"/>
      <c r="G66" s="104">
        <f>SUM(G67:G77)</f>
        <v>0</v>
      </c>
    </row>
    <row r="67" spans="1:9" ht="29" x14ac:dyDescent="0.35">
      <c r="A67" s="8" t="s">
        <v>51</v>
      </c>
      <c r="B67" s="8"/>
      <c r="C67" s="9" t="s">
        <v>109</v>
      </c>
      <c r="D67" s="64">
        <v>16</v>
      </c>
      <c r="E67" s="44" t="s">
        <v>5</v>
      </c>
      <c r="F67" s="93"/>
      <c r="G67" s="105">
        <f t="shared" ref="G67:G77" si="4">D67*F67</f>
        <v>0</v>
      </c>
    </row>
    <row r="68" spans="1:9" ht="29" x14ac:dyDescent="0.35">
      <c r="A68" s="8" t="s">
        <v>52</v>
      </c>
      <c r="B68" s="8"/>
      <c r="C68" s="9" t="s">
        <v>110</v>
      </c>
      <c r="D68" s="64">
        <v>3</v>
      </c>
      <c r="E68" s="44" t="s">
        <v>6</v>
      </c>
      <c r="F68" s="93"/>
      <c r="G68" s="105">
        <f t="shared" si="4"/>
        <v>0</v>
      </c>
    </row>
    <row r="69" spans="1:9" ht="29" x14ac:dyDescent="0.35">
      <c r="A69" s="8" t="s">
        <v>53</v>
      </c>
      <c r="B69" s="8"/>
      <c r="C69" s="9" t="s">
        <v>111</v>
      </c>
      <c r="D69" s="64">
        <v>4</v>
      </c>
      <c r="E69" s="44" t="s">
        <v>5</v>
      </c>
      <c r="F69" s="93"/>
      <c r="G69" s="105">
        <f t="shared" si="4"/>
        <v>0</v>
      </c>
    </row>
    <row r="70" spans="1:9" ht="29" x14ac:dyDescent="0.35">
      <c r="A70" s="8" t="s">
        <v>54</v>
      </c>
      <c r="B70" s="8"/>
      <c r="C70" s="9" t="s">
        <v>249</v>
      </c>
      <c r="D70" s="64">
        <v>100</v>
      </c>
      <c r="E70" s="44" t="s">
        <v>140</v>
      </c>
      <c r="F70" s="93"/>
      <c r="G70" s="105">
        <f t="shared" si="4"/>
        <v>0</v>
      </c>
    </row>
    <row r="71" spans="1:9" x14ac:dyDescent="0.35">
      <c r="A71" s="8" t="s">
        <v>55</v>
      </c>
      <c r="B71" s="8"/>
      <c r="C71" s="9" t="s">
        <v>112</v>
      </c>
      <c r="D71" s="64">
        <v>4</v>
      </c>
      <c r="E71" s="44" t="s">
        <v>5</v>
      </c>
      <c r="F71" s="93"/>
      <c r="G71" s="105">
        <f t="shared" si="4"/>
        <v>0</v>
      </c>
    </row>
    <row r="72" spans="1:9" x14ac:dyDescent="0.35">
      <c r="A72" s="8" t="s">
        <v>56</v>
      </c>
      <c r="B72" s="8"/>
      <c r="C72" s="9" t="s">
        <v>113</v>
      </c>
      <c r="D72" s="64">
        <v>3</v>
      </c>
      <c r="E72" s="44" t="s">
        <v>7</v>
      </c>
      <c r="F72" s="93"/>
      <c r="G72" s="105">
        <f t="shared" si="4"/>
        <v>0</v>
      </c>
    </row>
    <row r="73" spans="1:9" ht="29" x14ac:dyDescent="0.35">
      <c r="A73" s="8" t="s">
        <v>137</v>
      </c>
      <c r="B73" s="8"/>
      <c r="C73" s="9" t="s">
        <v>114</v>
      </c>
      <c r="D73" s="64">
        <v>12</v>
      </c>
      <c r="E73" s="44" t="s">
        <v>5</v>
      </c>
      <c r="F73" s="93"/>
      <c r="G73" s="105">
        <f t="shared" si="4"/>
        <v>0</v>
      </c>
    </row>
    <row r="74" spans="1:9" ht="29" x14ac:dyDescent="0.35">
      <c r="A74" s="8" t="s">
        <v>232</v>
      </c>
      <c r="B74" s="8"/>
      <c r="C74" s="9" t="s">
        <v>115</v>
      </c>
      <c r="D74" s="64">
        <v>2</v>
      </c>
      <c r="E74" s="44" t="s">
        <v>5</v>
      </c>
      <c r="F74" s="93"/>
      <c r="G74" s="105">
        <f t="shared" si="4"/>
        <v>0</v>
      </c>
    </row>
    <row r="75" spans="1:9" s="5" customFormat="1" ht="43.5" x14ac:dyDescent="0.35">
      <c r="A75" s="8" t="s">
        <v>246</v>
      </c>
      <c r="B75" s="8"/>
      <c r="C75" s="39" t="s">
        <v>173</v>
      </c>
      <c r="D75" s="63">
        <v>200</v>
      </c>
      <c r="E75" s="47" t="s">
        <v>5</v>
      </c>
      <c r="F75" s="93"/>
      <c r="G75" s="105">
        <f t="shared" si="4"/>
        <v>0</v>
      </c>
      <c r="H75" s="120"/>
      <c r="I75" s="120"/>
    </row>
    <row r="76" spans="1:9" s="5" customFormat="1" ht="29" x14ac:dyDescent="0.35">
      <c r="A76" s="8" t="s">
        <v>257</v>
      </c>
      <c r="B76" s="70"/>
      <c r="C76" s="71" t="s">
        <v>245</v>
      </c>
      <c r="D76" s="67">
        <v>5</v>
      </c>
      <c r="E76" s="60" t="s">
        <v>5</v>
      </c>
      <c r="F76" s="93"/>
      <c r="G76" s="106">
        <f t="shared" si="4"/>
        <v>0</v>
      </c>
      <c r="H76" s="120"/>
      <c r="I76" s="120"/>
    </row>
    <row r="77" spans="1:9" s="5" customFormat="1" x14ac:dyDescent="0.35">
      <c r="A77" s="8" t="s">
        <v>258</v>
      </c>
      <c r="B77" s="87"/>
      <c r="C77" s="88" t="s">
        <v>231</v>
      </c>
      <c r="D77" s="89">
        <v>10</v>
      </c>
      <c r="E77" s="89" t="s">
        <v>5</v>
      </c>
      <c r="F77" s="93"/>
      <c r="G77" s="106">
        <f t="shared" si="4"/>
        <v>0</v>
      </c>
      <c r="H77" s="120"/>
      <c r="I77" s="120"/>
    </row>
    <row r="78" spans="1:9" x14ac:dyDescent="0.35">
      <c r="A78" s="80" t="s">
        <v>57</v>
      </c>
      <c r="B78" s="80" t="s">
        <v>79</v>
      </c>
      <c r="C78" s="81" t="s">
        <v>116</v>
      </c>
      <c r="D78" s="82"/>
      <c r="E78" s="83"/>
      <c r="F78" s="83"/>
      <c r="G78" s="104">
        <f>SUM(G79:G87)</f>
        <v>0</v>
      </c>
    </row>
    <row r="79" spans="1:9" ht="29" x14ac:dyDescent="0.35">
      <c r="A79" s="8" t="s">
        <v>58</v>
      </c>
      <c r="B79" s="8"/>
      <c r="C79" s="9" t="s">
        <v>117</v>
      </c>
      <c r="D79" s="64">
        <v>2</v>
      </c>
      <c r="E79" s="44" t="s">
        <v>5</v>
      </c>
      <c r="F79" s="93"/>
      <c r="G79" s="105">
        <f t="shared" ref="G79:G91" si="5">D79*F79</f>
        <v>0</v>
      </c>
    </row>
    <row r="80" spans="1:9" ht="29" x14ac:dyDescent="0.35">
      <c r="A80" s="8" t="s">
        <v>59</v>
      </c>
      <c r="B80" s="8"/>
      <c r="C80" s="9" t="s">
        <v>118</v>
      </c>
      <c r="D80" s="64">
        <v>2</v>
      </c>
      <c r="E80" s="44" t="s">
        <v>5</v>
      </c>
      <c r="F80" s="93"/>
      <c r="G80" s="105">
        <f t="shared" si="5"/>
        <v>0</v>
      </c>
    </row>
    <row r="81" spans="1:9" x14ac:dyDescent="0.35">
      <c r="A81" s="8" t="s">
        <v>60</v>
      </c>
      <c r="B81" s="8"/>
      <c r="C81" s="9" t="s">
        <v>119</v>
      </c>
      <c r="D81" s="64">
        <v>2</v>
      </c>
      <c r="E81" s="44" t="s">
        <v>7</v>
      </c>
      <c r="F81" s="93"/>
      <c r="G81" s="105">
        <f t="shared" si="5"/>
        <v>0</v>
      </c>
    </row>
    <row r="82" spans="1:9" ht="29" x14ac:dyDescent="0.35">
      <c r="A82" s="8" t="s">
        <v>61</v>
      </c>
      <c r="B82" s="8"/>
      <c r="C82" s="9" t="s">
        <v>120</v>
      </c>
      <c r="D82" s="64">
        <v>2</v>
      </c>
      <c r="E82" s="44" t="s">
        <v>6</v>
      </c>
      <c r="F82" s="93"/>
      <c r="G82" s="105">
        <f t="shared" si="5"/>
        <v>0</v>
      </c>
    </row>
    <row r="83" spans="1:9" x14ac:dyDescent="0.35">
      <c r="A83" s="8" t="s">
        <v>62</v>
      </c>
      <c r="B83" s="8"/>
      <c r="C83" s="9" t="s">
        <v>247</v>
      </c>
      <c r="D83" s="64">
        <v>4</v>
      </c>
      <c r="E83" s="44" t="s">
        <v>5</v>
      </c>
      <c r="F83" s="93"/>
      <c r="G83" s="105">
        <f t="shared" si="5"/>
        <v>0</v>
      </c>
    </row>
    <row r="84" spans="1:9" ht="29" x14ac:dyDescent="0.35">
      <c r="A84" s="8" t="s">
        <v>138</v>
      </c>
      <c r="B84" s="8"/>
      <c r="C84" s="9" t="s">
        <v>121</v>
      </c>
      <c r="D84" s="64">
        <v>2</v>
      </c>
      <c r="E84" s="44" t="s">
        <v>5</v>
      </c>
      <c r="F84" s="93"/>
      <c r="G84" s="105">
        <f t="shared" si="5"/>
        <v>0</v>
      </c>
    </row>
    <row r="85" spans="1:9" ht="29" x14ac:dyDescent="0.35">
      <c r="A85" s="8" t="s">
        <v>143</v>
      </c>
      <c r="B85" s="70"/>
      <c r="C85" s="39" t="s">
        <v>174</v>
      </c>
      <c r="D85" s="63">
        <v>10</v>
      </c>
      <c r="E85" s="47" t="s">
        <v>5</v>
      </c>
      <c r="F85" s="93"/>
      <c r="G85" s="105">
        <f t="shared" si="5"/>
        <v>0</v>
      </c>
    </row>
    <row r="86" spans="1:9" ht="29" x14ac:dyDescent="0.35">
      <c r="A86" s="8" t="s">
        <v>182</v>
      </c>
      <c r="B86" s="70"/>
      <c r="C86" s="39" t="s">
        <v>175</v>
      </c>
      <c r="D86" s="63">
        <v>5</v>
      </c>
      <c r="E86" s="47" t="s">
        <v>5</v>
      </c>
      <c r="F86" s="93"/>
      <c r="G86" s="105">
        <f t="shared" si="5"/>
        <v>0</v>
      </c>
    </row>
    <row r="87" spans="1:9" x14ac:dyDescent="0.35">
      <c r="A87" s="8" t="s">
        <v>209</v>
      </c>
      <c r="B87" s="8"/>
      <c r="C87" s="36" t="s">
        <v>176</v>
      </c>
      <c r="D87" s="69"/>
      <c r="E87" s="51"/>
      <c r="F87" s="93"/>
      <c r="G87" s="105">
        <f>SUM(G88:G91)</f>
        <v>0</v>
      </c>
    </row>
    <row r="88" spans="1:9" ht="29" x14ac:dyDescent="0.35">
      <c r="A88" s="9" t="s">
        <v>210</v>
      </c>
      <c r="B88" s="8"/>
      <c r="C88" s="9" t="s">
        <v>177</v>
      </c>
      <c r="D88" s="64">
        <v>1</v>
      </c>
      <c r="E88" s="44" t="s">
        <v>5</v>
      </c>
      <c r="F88" s="93"/>
      <c r="G88" s="105">
        <f t="shared" si="5"/>
        <v>0</v>
      </c>
    </row>
    <row r="89" spans="1:9" ht="29" x14ac:dyDescent="0.35">
      <c r="A89" s="9" t="s">
        <v>211</v>
      </c>
      <c r="B89" s="8"/>
      <c r="C89" s="9" t="s">
        <v>178</v>
      </c>
      <c r="D89" s="64">
        <v>1</v>
      </c>
      <c r="E89" s="44" t="s">
        <v>5</v>
      </c>
      <c r="F89" s="93"/>
      <c r="G89" s="105">
        <f t="shared" si="5"/>
        <v>0</v>
      </c>
    </row>
    <row r="90" spans="1:9" ht="29" x14ac:dyDescent="0.35">
      <c r="A90" s="9" t="s">
        <v>259</v>
      </c>
      <c r="B90" s="8"/>
      <c r="C90" s="9" t="s">
        <v>179</v>
      </c>
      <c r="D90" s="64">
        <v>1</v>
      </c>
      <c r="E90" s="44" t="s">
        <v>5</v>
      </c>
      <c r="F90" s="93"/>
      <c r="G90" s="105">
        <f t="shared" si="5"/>
        <v>0</v>
      </c>
    </row>
    <row r="91" spans="1:9" s="5" customFormat="1" ht="29" x14ac:dyDescent="0.35">
      <c r="A91" s="9" t="s">
        <v>260</v>
      </c>
      <c r="B91" s="8"/>
      <c r="C91" s="9" t="s">
        <v>180</v>
      </c>
      <c r="D91" s="64">
        <v>1</v>
      </c>
      <c r="E91" s="44" t="s">
        <v>5</v>
      </c>
      <c r="F91" s="93"/>
      <c r="G91" s="105">
        <f t="shared" si="5"/>
        <v>0</v>
      </c>
      <c r="H91" s="120"/>
      <c r="I91" s="120"/>
    </row>
    <row r="92" spans="1:9" x14ac:dyDescent="0.35">
      <c r="A92" s="27" t="s">
        <v>147</v>
      </c>
      <c r="B92" s="27" t="s">
        <v>78</v>
      </c>
      <c r="C92" s="28" t="s">
        <v>122</v>
      </c>
      <c r="D92" s="65"/>
      <c r="E92" s="49"/>
      <c r="F92" s="49"/>
      <c r="G92" s="104">
        <f>SUM(G93:G101)</f>
        <v>0</v>
      </c>
    </row>
    <row r="93" spans="1:9" ht="29" x14ac:dyDescent="0.35">
      <c r="A93" s="8" t="s">
        <v>148</v>
      </c>
      <c r="B93" s="8"/>
      <c r="C93" s="9" t="s">
        <v>123</v>
      </c>
      <c r="D93" s="64">
        <v>4</v>
      </c>
      <c r="E93" s="44" t="s">
        <v>5</v>
      </c>
      <c r="F93" s="93"/>
      <c r="G93" s="105">
        <f t="shared" ref="G93:G103" si="6">D93*F93</f>
        <v>0</v>
      </c>
    </row>
    <row r="94" spans="1:9" ht="29" x14ac:dyDescent="0.35">
      <c r="A94" s="8" t="s">
        <v>149</v>
      </c>
      <c r="B94" s="8"/>
      <c r="C94" s="9" t="s">
        <v>124</v>
      </c>
      <c r="D94" s="64">
        <v>2</v>
      </c>
      <c r="E94" s="44" t="s">
        <v>5</v>
      </c>
      <c r="F94" s="93"/>
      <c r="G94" s="105">
        <f t="shared" si="6"/>
        <v>0</v>
      </c>
    </row>
    <row r="95" spans="1:9" x14ac:dyDescent="0.35">
      <c r="A95" s="8" t="s">
        <v>150</v>
      </c>
      <c r="B95" s="8"/>
      <c r="C95" s="9" t="s">
        <v>125</v>
      </c>
      <c r="D95" s="64">
        <v>2</v>
      </c>
      <c r="E95" s="44" t="s">
        <v>7</v>
      </c>
      <c r="F95" s="93"/>
      <c r="G95" s="105">
        <f t="shared" si="6"/>
        <v>0</v>
      </c>
    </row>
    <row r="96" spans="1:9" ht="29" x14ac:dyDescent="0.35">
      <c r="A96" s="8" t="s">
        <v>151</v>
      </c>
      <c r="B96" s="8"/>
      <c r="C96" s="9" t="s">
        <v>126</v>
      </c>
      <c r="D96" s="64">
        <v>2</v>
      </c>
      <c r="E96" s="44" t="s">
        <v>6</v>
      </c>
      <c r="F96" s="93"/>
      <c r="G96" s="105">
        <f t="shared" si="6"/>
        <v>0</v>
      </c>
    </row>
    <row r="97" spans="1:9" ht="29" x14ac:dyDescent="0.35">
      <c r="A97" s="8" t="s">
        <v>152</v>
      </c>
      <c r="B97" s="8"/>
      <c r="C97" s="9" t="s">
        <v>127</v>
      </c>
      <c r="D97" s="64">
        <v>2</v>
      </c>
      <c r="E97" s="44" t="s">
        <v>5</v>
      </c>
      <c r="F97" s="93"/>
      <c r="G97" s="105">
        <f t="shared" si="6"/>
        <v>0</v>
      </c>
    </row>
    <row r="98" spans="1:9" ht="43.5" x14ac:dyDescent="0.35">
      <c r="A98" s="8" t="s">
        <v>153</v>
      </c>
      <c r="B98" s="8"/>
      <c r="C98" s="39" t="s">
        <v>141</v>
      </c>
      <c r="D98" s="63">
        <v>80</v>
      </c>
      <c r="E98" s="47" t="s">
        <v>5</v>
      </c>
      <c r="F98" s="93"/>
      <c r="G98" s="105">
        <f t="shared" si="6"/>
        <v>0</v>
      </c>
    </row>
    <row r="99" spans="1:9" ht="29" x14ac:dyDescent="0.35">
      <c r="A99" s="8" t="s">
        <v>154</v>
      </c>
      <c r="B99" s="70"/>
      <c r="C99" s="39" t="s">
        <v>185</v>
      </c>
      <c r="D99" s="63">
        <v>10</v>
      </c>
      <c r="E99" s="47" t="s">
        <v>5</v>
      </c>
      <c r="F99" s="93"/>
      <c r="G99" s="106">
        <f t="shared" si="6"/>
        <v>0</v>
      </c>
    </row>
    <row r="100" spans="1:9" ht="29" x14ac:dyDescent="0.35">
      <c r="A100" s="8" t="s">
        <v>155</v>
      </c>
      <c r="B100" s="70"/>
      <c r="C100" s="39" t="s">
        <v>184</v>
      </c>
      <c r="D100" s="63">
        <v>5</v>
      </c>
      <c r="E100" s="47" t="s">
        <v>5</v>
      </c>
      <c r="F100" s="93"/>
      <c r="G100" s="106">
        <f t="shared" si="6"/>
        <v>0</v>
      </c>
    </row>
    <row r="101" spans="1:9" x14ac:dyDescent="0.35">
      <c r="A101" s="8" t="s">
        <v>183</v>
      </c>
      <c r="B101" s="51"/>
      <c r="C101" s="36" t="s">
        <v>181</v>
      </c>
      <c r="D101" s="69"/>
      <c r="E101" s="51"/>
      <c r="F101" s="93"/>
      <c r="G101" s="105">
        <f>SUM(G102:G103)</f>
        <v>0</v>
      </c>
    </row>
    <row r="102" spans="1:9" x14ac:dyDescent="0.35">
      <c r="A102" s="9" t="s">
        <v>261</v>
      </c>
      <c r="B102" s="8"/>
      <c r="C102" s="9" t="s">
        <v>262</v>
      </c>
      <c r="D102" s="64">
        <v>1</v>
      </c>
      <c r="E102" s="44" t="s">
        <v>5</v>
      </c>
      <c r="F102" s="93"/>
      <c r="G102" s="105">
        <f t="shared" si="6"/>
        <v>0</v>
      </c>
    </row>
    <row r="103" spans="1:9" x14ac:dyDescent="0.35">
      <c r="A103" s="9" t="s">
        <v>263</v>
      </c>
      <c r="B103" s="8"/>
      <c r="C103" s="9" t="s">
        <v>264</v>
      </c>
      <c r="D103" s="64">
        <v>1</v>
      </c>
      <c r="E103" s="44" t="s">
        <v>5</v>
      </c>
      <c r="F103" s="93"/>
      <c r="G103" s="105">
        <f t="shared" si="6"/>
        <v>0</v>
      </c>
    </row>
    <row r="104" spans="1:9" x14ac:dyDescent="0.35">
      <c r="A104" s="27" t="s">
        <v>63</v>
      </c>
      <c r="B104" s="27" t="s">
        <v>156</v>
      </c>
      <c r="C104" s="28" t="s">
        <v>157</v>
      </c>
      <c r="D104" s="65"/>
      <c r="E104" s="49"/>
      <c r="F104" s="49"/>
      <c r="G104" s="104">
        <f>SUM(G105:G114)</f>
        <v>0</v>
      </c>
    </row>
    <row r="105" spans="1:9" ht="29" x14ac:dyDescent="0.35">
      <c r="A105" s="8" t="s">
        <v>64</v>
      </c>
      <c r="B105" s="8"/>
      <c r="C105" s="9" t="s">
        <v>186</v>
      </c>
      <c r="D105" s="64">
        <v>16</v>
      </c>
      <c r="E105" s="44" t="s">
        <v>5</v>
      </c>
      <c r="F105" s="93"/>
      <c r="G105" s="105">
        <f t="shared" ref="G105:G114" si="7">D105*F105</f>
        <v>0</v>
      </c>
    </row>
    <row r="106" spans="1:9" ht="29" x14ac:dyDescent="0.35">
      <c r="A106" s="8" t="s">
        <v>65</v>
      </c>
      <c r="B106" s="8"/>
      <c r="C106" s="9" t="s">
        <v>187</v>
      </c>
      <c r="D106" s="64">
        <v>1</v>
      </c>
      <c r="E106" s="44" t="s">
        <v>6</v>
      </c>
      <c r="F106" s="93"/>
      <c r="G106" s="105">
        <f t="shared" si="7"/>
        <v>0</v>
      </c>
    </row>
    <row r="107" spans="1:9" ht="29" x14ac:dyDescent="0.35">
      <c r="A107" s="8" t="s">
        <v>66</v>
      </c>
      <c r="B107" s="8"/>
      <c r="C107" s="9" t="s">
        <v>188</v>
      </c>
      <c r="D107" s="64">
        <v>4</v>
      </c>
      <c r="E107" s="44" t="s">
        <v>5</v>
      </c>
      <c r="F107" s="93"/>
      <c r="G107" s="105">
        <f t="shared" si="7"/>
        <v>0</v>
      </c>
    </row>
    <row r="108" spans="1:9" ht="29" x14ac:dyDescent="0.35">
      <c r="A108" s="8" t="s">
        <v>67</v>
      </c>
      <c r="B108" s="8"/>
      <c r="C108" s="9" t="s">
        <v>248</v>
      </c>
      <c r="D108" s="64">
        <v>100</v>
      </c>
      <c r="E108" s="44" t="s">
        <v>140</v>
      </c>
      <c r="F108" s="93"/>
      <c r="G108" s="105">
        <f t="shared" si="7"/>
        <v>0</v>
      </c>
    </row>
    <row r="109" spans="1:9" x14ac:dyDescent="0.35">
      <c r="A109" s="8" t="s">
        <v>146</v>
      </c>
      <c r="B109" s="8"/>
      <c r="C109" s="9" t="s">
        <v>189</v>
      </c>
      <c r="D109" s="64">
        <v>4</v>
      </c>
      <c r="E109" s="44" t="s">
        <v>5</v>
      </c>
      <c r="F109" s="93"/>
      <c r="G109" s="105">
        <f t="shared" si="7"/>
        <v>0</v>
      </c>
    </row>
    <row r="110" spans="1:9" x14ac:dyDescent="0.35">
      <c r="A110" s="8" t="s">
        <v>68</v>
      </c>
      <c r="B110" s="8"/>
      <c r="C110" s="9" t="s">
        <v>190</v>
      </c>
      <c r="D110" s="64">
        <v>1</v>
      </c>
      <c r="E110" s="44" t="s">
        <v>7</v>
      </c>
      <c r="F110" s="93"/>
      <c r="G110" s="105">
        <f t="shared" si="7"/>
        <v>0</v>
      </c>
    </row>
    <row r="111" spans="1:9" ht="29" x14ac:dyDescent="0.35">
      <c r="A111" s="8" t="s">
        <v>144</v>
      </c>
      <c r="B111" s="8"/>
      <c r="C111" s="9" t="s">
        <v>191</v>
      </c>
      <c r="D111" s="64">
        <v>12</v>
      </c>
      <c r="E111" s="44" t="s">
        <v>5</v>
      </c>
      <c r="F111" s="93"/>
      <c r="G111" s="105">
        <f t="shared" si="7"/>
        <v>0</v>
      </c>
    </row>
    <row r="112" spans="1:9" s="5" customFormat="1" ht="29" x14ac:dyDescent="0.35">
      <c r="A112" s="8" t="s">
        <v>265</v>
      </c>
      <c r="B112" s="8"/>
      <c r="C112" s="9" t="s">
        <v>192</v>
      </c>
      <c r="D112" s="64">
        <v>2</v>
      </c>
      <c r="E112" s="44" t="s">
        <v>5</v>
      </c>
      <c r="F112" s="93"/>
      <c r="G112" s="105">
        <f t="shared" si="7"/>
        <v>0</v>
      </c>
      <c r="H112" s="120"/>
      <c r="I112" s="120"/>
    </row>
    <row r="113" spans="1:9" s="5" customFormat="1" x14ac:dyDescent="0.35">
      <c r="A113" s="8" t="s">
        <v>266</v>
      </c>
      <c r="B113" s="70"/>
      <c r="C113" s="39" t="s">
        <v>193</v>
      </c>
      <c r="D113" s="63">
        <v>5</v>
      </c>
      <c r="E113" s="47"/>
      <c r="F113" s="93"/>
      <c r="G113" s="106">
        <f t="shared" si="7"/>
        <v>0</v>
      </c>
      <c r="H113" s="120"/>
      <c r="I113" s="120"/>
    </row>
    <row r="114" spans="1:9" s="5" customFormat="1" ht="42.5" x14ac:dyDescent="0.35">
      <c r="A114" s="8" t="s">
        <v>267</v>
      </c>
      <c r="B114" s="70"/>
      <c r="C114" s="86" t="s">
        <v>226</v>
      </c>
      <c r="D114" s="79">
        <v>4</v>
      </c>
      <c r="E114" s="79" t="s">
        <v>227</v>
      </c>
      <c r="F114" s="93"/>
      <c r="G114" s="106">
        <f t="shared" si="7"/>
        <v>0</v>
      </c>
      <c r="H114" s="120"/>
      <c r="I114" s="120"/>
    </row>
    <row r="115" spans="1:9" x14ac:dyDescent="0.35">
      <c r="A115" s="27" t="s">
        <v>69</v>
      </c>
      <c r="B115" s="80" t="s">
        <v>77</v>
      </c>
      <c r="C115" s="81" t="s">
        <v>128</v>
      </c>
      <c r="D115" s="82"/>
      <c r="E115" s="83"/>
      <c r="F115" s="83"/>
      <c r="G115" s="107">
        <f>SUM(G116:G122)</f>
        <v>0</v>
      </c>
    </row>
    <row r="116" spans="1:9" ht="29" x14ac:dyDescent="0.35">
      <c r="A116" s="8" t="s">
        <v>70</v>
      </c>
      <c r="B116" s="8"/>
      <c r="C116" s="9" t="s">
        <v>129</v>
      </c>
      <c r="D116" s="64">
        <v>2</v>
      </c>
      <c r="E116" s="44" t="s">
        <v>5</v>
      </c>
      <c r="F116" s="93"/>
      <c r="G116" s="105">
        <f t="shared" ref="G116:G122" si="8">D116*F116</f>
        <v>0</v>
      </c>
    </row>
    <row r="117" spans="1:9" x14ac:dyDescent="0.35">
      <c r="A117" s="8" t="s">
        <v>71</v>
      </c>
      <c r="B117" s="8"/>
      <c r="C117" s="9" t="s">
        <v>130</v>
      </c>
      <c r="D117" s="64">
        <v>1</v>
      </c>
      <c r="E117" s="44" t="s">
        <v>5</v>
      </c>
      <c r="F117" s="93"/>
      <c r="G117" s="105">
        <f t="shared" si="8"/>
        <v>0</v>
      </c>
    </row>
    <row r="118" spans="1:9" ht="29" x14ac:dyDescent="0.35">
      <c r="A118" s="8" t="s">
        <v>72</v>
      </c>
      <c r="B118" s="8"/>
      <c r="C118" s="9" t="s">
        <v>131</v>
      </c>
      <c r="D118" s="64">
        <v>1</v>
      </c>
      <c r="E118" s="44" t="s">
        <v>5</v>
      </c>
      <c r="F118" s="93"/>
      <c r="G118" s="105">
        <f t="shared" si="8"/>
        <v>0</v>
      </c>
    </row>
    <row r="119" spans="1:9" x14ac:dyDescent="0.35">
      <c r="A119" s="8" t="s">
        <v>268</v>
      </c>
      <c r="B119" s="8"/>
      <c r="C119" s="9" t="s">
        <v>132</v>
      </c>
      <c r="D119" s="64">
        <v>2</v>
      </c>
      <c r="E119" s="44" t="s">
        <v>7</v>
      </c>
      <c r="F119" s="93"/>
      <c r="G119" s="105">
        <f t="shared" si="8"/>
        <v>0</v>
      </c>
    </row>
    <row r="120" spans="1:9" ht="29" x14ac:dyDescent="0.35">
      <c r="A120" s="8" t="s">
        <v>269</v>
      </c>
      <c r="B120" s="8"/>
      <c r="C120" s="9" t="s">
        <v>195</v>
      </c>
      <c r="D120" s="64">
        <v>2</v>
      </c>
      <c r="E120" s="44" t="s">
        <v>5</v>
      </c>
      <c r="F120" s="93"/>
      <c r="G120" s="105">
        <f t="shared" si="8"/>
        <v>0</v>
      </c>
    </row>
    <row r="121" spans="1:9" s="37" customFormat="1" ht="43.5" x14ac:dyDescent="0.35">
      <c r="A121" s="8" t="s">
        <v>270</v>
      </c>
      <c r="B121" s="8"/>
      <c r="C121" s="39" t="s">
        <v>194</v>
      </c>
      <c r="D121" s="63">
        <v>100</v>
      </c>
      <c r="E121" s="47" t="s">
        <v>5</v>
      </c>
      <c r="F121" s="93"/>
      <c r="G121" s="105">
        <f t="shared" si="8"/>
        <v>0</v>
      </c>
      <c r="H121" s="121"/>
      <c r="I121" s="121"/>
    </row>
    <row r="122" spans="1:9" s="37" customFormat="1" ht="29" x14ac:dyDescent="0.35">
      <c r="A122" s="8" t="s">
        <v>271</v>
      </c>
      <c r="B122" s="70"/>
      <c r="C122" s="39" t="s">
        <v>196</v>
      </c>
      <c r="D122" s="63">
        <v>5</v>
      </c>
      <c r="E122" s="47" t="s">
        <v>5</v>
      </c>
      <c r="F122" s="93"/>
      <c r="G122" s="105">
        <f t="shared" si="8"/>
        <v>0</v>
      </c>
      <c r="H122" s="121"/>
      <c r="I122" s="121"/>
    </row>
    <row r="123" spans="1:9" s="37" customFormat="1" x14ac:dyDescent="0.35">
      <c r="A123" s="40" t="s">
        <v>73</v>
      </c>
      <c r="B123" s="41" t="s">
        <v>76</v>
      </c>
      <c r="C123" s="41" t="s">
        <v>133</v>
      </c>
      <c r="D123" s="50"/>
      <c r="E123" s="50"/>
      <c r="F123" s="50"/>
      <c r="G123" s="110">
        <f>SUM(G124:G126)</f>
        <v>0</v>
      </c>
      <c r="H123" s="121"/>
      <c r="I123" s="121"/>
    </row>
    <row r="124" spans="1:9" s="37" customFormat="1" x14ac:dyDescent="0.35">
      <c r="A124" s="42" t="s">
        <v>74</v>
      </c>
      <c r="B124" s="18"/>
      <c r="C124" s="18" t="s">
        <v>134</v>
      </c>
      <c r="D124" s="48">
        <v>4</v>
      </c>
      <c r="E124" s="48" t="s">
        <v>5</v>
      </c>
      <c r="F124" s="93"/>
      <c r="G124" s="111">
        <f>D124*F124</f>
        <v>0</v>
      </c>
      <c r="H124" s="121"/>
      <c r="I124" s="121"/>
    </row>
    <row r="125" spans="1:9" s="37" customFormat="1" ht="29" x14ac:dyDescent="0.35">
      <c r="A125" s="42" t="s">
        <v>272</v>
      </c>
      <c r="B125" s="18"/>
      <c r="C125" s="43" t="s">
        <v>135</v>
      </c>
      <c r="D125" s="48">
        <v>30</v>
      </c>
      <c r="E125" s="48" t="s">
        <v>5</v>
      </c>
      <c r="F125" s="93"/>
      <c r="G125" s="111">
        <f>D125*F125</f>
        <v>0</v>
      </c>
      <c r="H125" s="121"/>
      <c r="I125" s="121"/>
    </row>
    <row r="126" spans="1:9" x14ac:dyDescent="0.35">
      <c r="A126" s="42" t="s">
        <v>273</v>
      </c>
      <c r="B126" s="18"/>
      <c r="C126" s="18" t="s">
        <v>136</v>
      </c>
      <c r="D126" s="48">
        <v>4</v>
      </c>
      <c r="E126" s="48" t="s">
        <v>5</v>
      </c>
      <c r="F126" s="93"/>
      <c r="G126" s="111">
        <f>D126*F126</f>
        <v>0</v>
      </c>
    </row>
    <row r="127" spans="1:9" x14ac:dyDescent="0.35">
      <c r="A127" s="52" t="s">
        <v>75</v>
      </c>
      <c r="B127" s="41" t="s">
        <v>250</v>
      </c>
      <c r="C127" s="41" t="s">
        <v>251</v>
      </c>
      <c r="D127" s="53"/>
      <c r="E127" s="53"/>
      <c r="F127" s="53"/>
      <c r="G127" s="112">
        <f>SUM(G128:G128)</f>
        <v>0</v>
      </c>
    </row>
    <row r="128" spans="1:9" ht="32.5" customHeight="1" x14ac:dyDescent="0.35">
      <c r="A128" s="54" t="s">
        <v>274</v>
      </c>
      <c r="B128" s="18"/>
      <c r="C128" s="18" t="s">
        <v>252</v>
      </c>
      <c r="D128" s="48">
        <v>25</v>
      </c>
      <c r="E128" s="48" t="s">
        <v>6</v>
      </c>
      <c r="F128" s="93"/>
      <c r="G128" s="111">
        <f>D128*F128</f>
        <v>0</v>
      </c>
    </row>
    <row r="129" spans="1:9" s="17" customFormat="1" x14ac:dyDescent="0.35">
      <c r="A129" s="29" t="s">
        <v>158</v>
      </c>
      <c r="B129" s="18"/>
      <c r="C129" s="24" t="s">
        <v>9</v>
      </c>
      <c r="D129" s="45">
        <v>16</v>
      </c>
      <c r="E129" s="25" t="s">
        <v>8</v>
      </c>
      <c r="F129" s="93"/>
      <c r="G129" s="111">
        <f t="shared" ref="G129:G135" si="9">D129*F129</f>
        <v>0</v>
      </c>
      <c r="H129" s="118"/>
      <c r="I129" s="118"/>
    </row>
    <row r="130" spans="1:9" s="17" customFormat="1" x14ac:dyDescent="0.35">
      <c r="A130" s="29" t="s">
        <v>159</v>
      </c>
      <c r="B130" s="18"/>
      <c r="C130" s="24" t="s">
        <v>10</v>
      </c>
      <c r="D130" s="45">
        <v>108</v>
      </c>
      <c r="E130" s="25" t="s">
        <v>8</v>
      </c>
      <c r="F130" s="93"/>
      <c r="G130" s="111">
        <f t="shared" si="9"/>
        <v>0</v>
      </c>
      <c r="H130" s="118"/>
      <c r="I130" s="118"/>
    </row>
    <row r="131" spans="1:9" s="17" customFormat="1" x14ac:dyDescent="0.35">
      <c r="A131" s="29" t="s">
        <v>160</v>
      </c>
      <c r="B131" s="18"/>
      <c r="C131" s="24" t="s">
        <v>13</v>
      </c>
      <c r="D131" s="45">
        <v>36</v>
      </c>
      <c r="E131" s="25" t="s">
        <v>8</v>
      </c>
      <c r="F131" s="93"/>
      <c r="G131" s="111">
        <f t="shared" si="9"/>
        <v>0</v>
      </c>
      <c r="H131" s="118"/>
      <c r="I131" s="118"/>
    </row>
    <row r="132" spans="1:9" s="17" customFormat="1" x14ac:dyDescent="0.35">
      <c r="A132" s="29" t="s">
        <v>161</v>
      </c>
      <c r="B132" s="30"/>
      <c r="C132" s="31" t="s">
        <v>12</v>
      </c>
      <c r="D132" s="46">
        <v>24</v>
      </c>
      <c r="E132" s="32" t="s">
        <v>8</v>
      </c>
      <c r="F132" s="93"/>
      <c r="G132" s="111">
        <f t="shared" si="9"/>
        <v>0</v>
      </c>
      <c r="H132" s="118"/>
      <c r="I132" s="118"/>
    </row>
    <row r="133" spans="1:9" s="17" customFormat="1" x14ac:dyDescent="0.35">
      <c r="A133" s="29" t="s">
        <v>217</v>
      </c>
      <c r="B133" s="30"/>
      <c r="C133" s="33" t="s">
        <v>275</v>
      </c>
      <c r="D133" s="46">
        <v>2</v>
      </c>
      <c r="E133" s="45" t="s">
        <v>5</v>
      </c>
      <c r="F133" s="93"/>
      <c r="G133" s="111">
        <f t="shared" si="9"/>
        <v>0</v>
      </c>
      <c r="H133" s="118"/>
      <c r="I133" s="118"/>
    </row>
    <row r="134" spans="1:9" s="23" customFormat="1" x14ac:dyDescent="0.35">
      <c r="A134" s="29" t="s">
        <v>162</v>
      </c>
      <c r="B134" s="18"/>
      <c r="C134" s="33" t="s">
        <v>15</v>
      </c>
      <c r="D134" s="45">
        <v>2</v>
      </c>
      <c r="E134" s="45" t="s">
        <v>5</v>
      </c>
      <c r="F134" s="93"/>
      <c r="G134" s="111">
        <f t="shared" si="9"/>
        <v>0</v>
      </c>
      <c r="H134" s="122"/>
      <c r="I134" s="122"/>
    </row>
    <row r="135" spans="1:9" s="23" customFormat="1" ht="29" x14ac:dyDescent="0.35">
      <c r="A135" s="29" t="s">
        <v>276</v>
      </c>
      <c r="B135" s="34"/>
      <c r="C135" s="35" t="s">
        <v>16</v>
      </c>
      <c r="D135" s="45">
        <v>1</v>
      </c>
      <c r="E135" s="45" t="s">
        <v>5</v>
      </c>
      <c r="F135" s="93"/>
      <c r="G135" s="111">
        <f t="shared" si="9"/>
        <v>0</v>
      </c>
      <c r="H135" s="122"/>
      <c r="I135" s="122"/>
    </row>
    <row r="136" spans="1:9" s="17" customFormat="1" x14ac:dyDescent="0.35">
      <c r="A136" s="21"/>
      <c r="B136" s="22"/>
      <c r="C136" s="22"/>
      <c r="D136" s="22"/>
      <c r="E136" s="22"/>
      <c r="F136" s="22"/>
      <c r="G136" s="113"/>
      <c r="H136" s="118"/>
      <c r="I136" s="118"/>
    </row>
    <row r="137" spans="1:9" ht="15" thickBot="1" x14ac:dyDescent="0.4">
      <c r="A137" s="21"/>
      <c r="B137" s="22"/>
      <c r="C137" s="22"/>
      <c r="D137" s="22"/>
      <c r="E137" s="22"/>
      <c r="F137" s="22"/>
      <c r="G137" s="113"/>
    </row>
    <row r="138" spans="1:9" s="19" customFormat="1" ht="15" thickBot="1" x14ac:dyDescent="0.4">
      <c r="A138" s="16"/>
      <c r="B138" s="16"/>
      <c r="C138" s="97" t="s">
        <v>11</v>
      </c>
      <c r="D138" s="98"/>
      <c r="E138" s="98"/>
      <c r="F138" s="99"/>
      <c r="G138" s="114">
        <f>SUM(G4)+SUM(G129:G135)</f>
        <v>0</v>
      </c>
      <c r="H138" s="123"/>
      <c r="I138" s="123"/>
    </row>
    <row r="139" spans="1:9" x14ac:dyDescent="0.35">
      <c r="A139"/>
      <c r="C139" s="1"/>
      <c r="D139"/>
      <c r="E139"/>
      <c r="F139"/>
      <c r="G139" s="115"/>
    </row>
    <row r="140" spans="1:9" x14ac:dyDescent="0.35">
      <c r="A140" s="19"/>
      <c r="B140" s="19"/>
      <c r="C140" s="20"/>
      <c r="D140" s="19"/>
      <c r="E140" s="19"/>
      <c r="F140" s="19"/>
      <c r="G140" s="116"/>
    </row>
    <row r="141" spans="1:9" x14ac:dyDescent="0.35">
      <c r="A141" s="100" t="s">
        <v>14</v>
      </c>
      <c r="B141" s="101"/>
      <c r="C141" s="101"/>
      <c r="D141" s="101"/>
      <c r="E141" s="101"/>
      <c r="F141" s="101"/>
      <c r="G141" s="101"/>
    </row>
    <row r="142" spans="1:9" x14ac:dyDescent="0.35">
      <c r="A142" s="101"/>
      <c r="B142" s="101"/>
      <c r="C142" s="101"/>
      <c r="D142" s="101"/>
      <c r="E142" s="101"/>
      <c r="F142" s="101"/>
      <c r="G142" s="101"/>
    </row>
    <row r="143" spans="1:9" x14ac:dyDescent="0.35">
      <c r="A143" s="101"/>
      <c r="B143" s="101"/>
      <c r="C143" s="101"/>
      <c r="D143" s="101"/>
      <c r="E143" s="101"/>
      <c r="F143" s="101"/>
      <c r="G143" s="101"/>
    </row>
    <row r="144" spans="1:9" x14ac:dyDescent="0.35">
      <c r="A144" s="101"/>
      <c r="B144" s="101"/>
      <c r="C144" s="101"/>
      <c r="D144" s="101"/>
      <c r="E144" s="101"/>
      <c r="F144" s="101"/>
      <c r="G144" s="101"/>
    </row>
  </sheetData>
  <sheetProtection algorithmName="SHA-512" hashValue="8TkSUu9bdQHyPSLytdzTJSNJ9Qxm2P3wEOgHucWVPdELFqEV4MuJWS4bUt+WJzlKJrY6r1ujS0U6PIcNC+8J4g==" saltValue="PjgKIQZCXKdmFCklwJ/Etw==" spinCount="100000" sheet="1" selectLockedCells="1"/>
  <mergeCells count="4">
    <mergeCell ref="A1:G1"/>
    <mergeCell ref="A2:G2"/>
    <mergeCell ref="C138:F138"/>
    <mergeCell ref="A141:G14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52855E-A359-40B0-B785-5B4AAF525BCD}"/>
</file>

<file path=customXml/itemProps2.xml><?xml version="1.0" encoding="utf-8"?>
<ds:datastoreItem xmlns:ds="http://schemas.openxmlformats.org/officeDocument/2006/customXml" ds:itemID="{398555F3-8C67-47E9-8F98-6C021B9BAAEB}"/>
</file>

<file path=customXml/itemProps3.xml><?xml version="1.0" encoding="utf-8"?>
<ds:datastoreItem xmlns:ds="http://schemas.openxmlformats.org/officeDocument/2006/customXml" ds:itemID="{06DAA957-6486-4F5B-9BF3-58228D862E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2020</vt:lpstr>
      <vt:lpstr>'2020'!_Hlk534707690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2019-01-10T06:34:17Z</cp:lastPrinted>
  <dcterms:created xsi:type="dcterms:W3CDTF">2012-03-01T08:02:28Z</dcterms:created>
  <dcterms:modified xsi:type="dcterms:W3CDTF">2020-01-16T13:42:23Z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